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180" windowHeight="7815"/>
  </bookViews>
  <sheets>
    <sheet name="Prämie 2018" sheetId="1" r:id="rId1"/>
  </sheets>
  <definedNames>
    <definedName name="_xlnm.Print_Area" localSheetId="0">'Prämie 2018'!$A$1:$G$53</definedName>
    <definedName name="_xlnm.Print_Titles" localSheetId="0">'Prämie 2018'!$3:$3</definedName>
  </definedNames>
  <calcPr calcId="145621"/>
</workbook>
</file>

<file path=xl/calcChain.xml><?xml version="1.0" encoding="utf-8"?>
<calcChain xmlns="http://schemas.openxmlformats.org/spreadsheetml/2006/main">
  <c r="G33" i="1" l="1"/>
  <c r="G47" i="1"/>
  <c r="G49" i="1"/>
  <c r="G50" i="1"/>
  <c r="F47" i="1" l="1"/>
  <c r="F33" i="1"/>
  <c r="F51" i="1" l="1"/>
  <c r="G53" i="1" s="1"/>
</calcChain>
</file>

<file path=xl/sharedStrings.xml><?xml version="1.0" encoding="utf-8"?>
<sst xmlns="http://schemas.openxmlformats.org/spreadsheetml/2006/main" count="91" uniqueCount="91">
  <si>
    <t>Ist in Ihrem Betrieb klar geregelt, dass sicherheitstechnische Mängel gemeldet werden müssen und wie die Meldung zu erfolgen hat?</t>
  </si>
  <si>
    <t>Haben Sie die Manipulation von Schutzeinrichtungen verboten und werden Verstöße geahndet?</t>
  </si>
  <si>
    <t>Wird der Schulungs- und Unterweisungsbedarf des Personals ermittelt, dokumentiert und terminiert und ist die Durchführung sichergestellt?</t>
  </si>
  <si>
    <t>Werden Maßnahmen der vorbeugenden Instandhaltung umgesetzt und sind diese in einem Instandhaltungsplan dokumentiert?</t>
  </si>
  <si>
    <t>A</t>
  </si>
  <si>
    <t>B</t>
  </si>
  <si>
    <t>C</t>
  </si>
  <si>
    <t>D</t>
  </si>
  <si>
    <t>E</t>
  </si>
  <si>
    <t>F</t>
  </si>
  <si>
    <t>2.1</t>
  </si>
  <si>
    <t>2.2</t>
  </si>
  <si>
    <t>2.3</t>
  </si>
  <si>
    <t>2.4</t>
  </si>
  <si>
    <t>2.5</t>
  </si>
  <si>
    <t>2.6</t>
  </si>
  <si>
    <t>3.1</t>
  </si>
  <si>
    <t>6.1</t>
  </si>
  <si>
    <t>5.1</t>
  </si>
  <si>
    <t>4.1</t>
  </si>
  <si>
    <t>5.2</t>
  </si>
  <si>
    <t>5.3</t>
  </si>
  <si>
    <t>5.4</t>
  </si>
  <si>
    <t>5.5</t>
  </si>
  <si>
    <t>5.6</t>
  </si>
  <si>
    <t>6.2</t>
  </si>
  <si>
    <t>6.3</t>
  </si>
  <si>
    <t>6.4</t>
  </si>
  <si>
    <t>3.2</t>
  </si>
  <si>
    <t>3.3</t>
  </si>
  <si>
    <t>Nr.</t>
  </si>
  <si>
    <t>Thema</t>
  </si>
  <si>
    <t>Maßnahme</t>
  </si>
  <si>
    <t>Wer</t>
  </si>
  <si>
    <t>Termin</t>
  </si>
  <si>
    <t>erreichte Punkte</t>
  </si>
  <si>
    <t>erreichbare Punkte</t>
  </si>
  <si>
    <t>Summe 1-6</t>
  </si>
  <si>
    <t>Summe Bonusblock</t>
  </si>
  <si>
    <t>Prämienhöhe = Anzahl Vollarbeiter * 25 €, mindestens aber 100€, maximal aber 100.000€</t>
  </si>
  <si>
    <t>Erreichte Punkte</t>
  </si>
  <si>
    <t>5.7</t>
  </si>
  <si>
    <t>5.8</t>
  </si>
  <si>
    <t>Wird ein betriebliches Eingliederungsmanagement (BEM) Beschäftigten angeboten, die innerhalb von 12 Monaten länger als 6 Wochen arbeitsunfähig erkrankt sind?</t>
  </si>
  <si>
    <t>Sind die Beschäftigten bzw. Fahrer anhand einer auf die betrieblichen Belange zugeschnittenen Betriebsanweisung zur Ladungssicherung unterwiesen?</t>
  </si>
  <si>
    <t>4.2</t>
  </si>
  <si>
    <t>6.5</t>
  </si>
  <si>
    <t>Werden zum Aufschneiden von Kartonagen und ähnlichen Gebinden ausschließlich spezielle Sicherheitsmesser verwendet?</t>
  </si>
  <si>
    <t>Haben Sie alle im Betrieb verwendeten Leitern und Tritte in einem Leiterkataster erfasst und verwenden Sie dieses als Grundlage für die wiederkehrende Prüfung der Leitern?</t>
  </si>
  <si>
    <t>Haben Sie im Betrieb mehr Ersthelfer bestellt und ausgebildet, als nach der DGUV Vorschrift 1 "Grundsätze der Prävention" erforderlich wäre?</t>
  </si>
  <si>
    <t>Werden bei der Bestellung von Maschinen die Hersteller bzw. Lieferanten schriftlich aufgefordert, sichere Maschinen mit optimalen Schutzlösungen zu liefern, wodurch Manipulationen überflüssig werden?</t>
  </si>
  <si>
    <t>Verwenden Sie zur Schädlingsbekämpfung in Eigenregie nur gebrauchsfertige Kurzzeitmittel, die nicht als gesundheitsschädlich, giftig oder sehr giftig gekennzeichnet sind (und davon nicht mehr als 2 L bzw. kg pro Jahr) oder haben Sie sämtliche Maßnahmen zur Schädlingsbekämpfung an einen ausgebildeten Schädlingsbekämpfer vergeben?</t>
  </si>
  <si>
    <t>Wurden bei der schriftlich dokumentierten Erstellung der Gefährdungsbeurteilung für die unterschiedlichen Tätigkeiten in Ihrem Unternehmen jeweils die betroffenen Beschäftigten aktiv einbezogen?</t>
  </si>
  <si>
    <t>Arbeitsschutz-Organisation (max. 38 Punkte)</t>
  </si>
  <si>
    <t>Setzen Sie in Ihrem Betrieb überwiegend staubarme Trennmehle oder antihaftbeschichtete Gärgutträger, Kunststoffkippdielen oder Vergleichbares als Staubminderungsmaßnahme ein?</t>
  </si>
  <si>
    <t>Setzen Sie in Ihrem Betrieb überwiegend staubarme Backmittel/Enzyme als Staubminderungsmaßnahme ein?</t>
  </si>
  <si>
    <t>G</t>
  </si>
  <si>
    <t>H</t>
  </si>
  <si>
    <t>Haben Sie eine Beurteilung psychischer  Belastungen vorgenommen, ggf. Maßnahmen ergriffen und deren Effekte bewertet?</t>
  </si>
  <si>
    <t>Wird eine konkrete Maßnahme der betrieblichen Gesundheitsförderung aus den Handlungsfeldern a) Suchtmittelkonsum, 
b) Ernährung/Betriebsverpflegung, 
c) Stressbewältigung/psychosoziale Belastungen oder d) Bewegungsgewohnheiten/arbeitsbedingte körperliche Belastungen vom Arbeitgeber gefördert?</t>
  </si>
  <si>
    <t>Haben Sie in Ihrem Betrieb ein Arbeitsschutz-Management-System eingerichtet, das durch ein Zertifikat oder eine vergleichbare Bescheinigung belegt wird, oder haben Sie die Arbeitsschutzorganisation Ihres Betriebes mit einem geeigneten Hilfsmittel (z. B. „GDA-ORGACheck“) systematisch überprüft und dies schriftlich dokumentiert?</t>
  </si>
  <si>
    <t>Aus- und Fortbildung (max. 24 Punkte)</t>
  </si>
  <si>
    <t>Transport und Verkehr (max. 6 Punkte)</t>
  </si>
  <si>
    <t>Haben mehr als die Hälfte aller Arbeitsmittel in Ihrem Unternehmen ein GS-Zeichen, ein DGUV-Test Zeichen, ein Euro-Test Zeichen oder ein BG-PrüfZert Zeichen?</t>
  </si>
  <si>
    <t>Haben Sie für den Präventionspreis 2018 einen qualifizierten Beitrag eingereicht?</t>
  </si>
  <si>
    <t>Haben Sie an allen im Betrieb vorhandenen Teigteilmaschinen (Abwiegern, Kopfmaschinen) den Zugriff zu den Gefahrstellen im Teigtrichter durch zusätzliche technische Maßnahmen sicher verhindert?</t>
  </si>
  <si>
    <t>I</t>
  </si>
  <si>
    <t>Arbeitssicherheit (max. 30 Punkte)</t>
  </si>
  <si>
    <t>Betriebliche Maßnahmenplanung zur Teilnahme am Prämienverfahren 2018
Branche: Backgewerbe</t>
  </si>
  <si>
    <t>Haben Sie oder einer Ihrer Beschäftigten in den Jahren 2016 - 2018 an einem Online-Seminar der BGN teilgenommen?</t>
  </si>
  <si>
    <t>Haben Sie oder einer Ihrer Beschäftigten in den Jahren 2016 - 2018 an einem Informations- oder Fortbildungsseminar der BGN mit mindestens 4 Seminarstunden teilgenommen?</t>
  </si>
  <si>
    <t>Haben Sie oder einer Ihrer Beschäftigten in den Jahren 2016 - 2018 an einem Fahrsicherheitstraining  oder an einem ECO-Training für das jeweils verwendete Verkehrsmittel teilgenommen?</t>
  </si>
  <si>
    <t xml:space="preserve">Gesundheitsschutz und Ergonomie (max. 54 Punkte) </t>
  </si>
  <si>
    <t>Haben Sie in 2018 die Medien und Hilfsmittel der aktuellen Hautschutzaktion „Deine Haut – Dein persönlicher Schutzanzug“ bei der BGN abgerufen und im Betrieb zum Einsatz gebracht?</t>
  </si>
  <si>
    <t>Stehen Ihren Beschäftigten an Arbeitsplätzen höhenverstellbare Arbeitstische zur Verfügung oder ist die Höhe der Arbeitsfläche an den jeweiligen Beschäftigten individuell angepasst?</t>
  </si>
  <si>
    <t>Unterweisen Sie Ihre Beschäftigte halbjährlich zum Thema staubarmes Arbeiten mit Mehl und bieten Sie allen Beschäftigten mit Mehlstaubexposition in der Backproduktion arbeitsmedizinische Angebotsvorsorge mindestens jährlich in schriftlicher und persönlicher Form gemäß Arbeitsmedizinischer Regel 5.1 (AMR 5.1) an?</t>
  </si>
  <si>
    <t>Wird beim Einsatz von Fettbackgeräten ein erfolgreiches Fettmanagement oder Dokumentation nach Ihrem Eigenkontrollsystem durchgeführt?</t>
  </si>
  <si>
    <t>Bonusblock (max. 96 Punkte)</t>
  </si>
  <si>
    <t>Haben Sie in den Jahren 2016 – 2018 die Medien und Hilfsmittel der aktuellen Schwerpunktaktion „Sicher unterwegs. Richtig transportieren.“ bei der BGN abgerufen und im Betrieb zum Einsatz gebracht?</t>
  </si>
  <si>
    <t>Haben Sie in den Jahren 2016 – 2018 erstmals einen von der BGN mit dem Präventionspreis ausgezeichneten Beitrag in Ihrem Betrieb umgesetzt?</t>
  </si>
  <si>
    <t>Hat sich Ihr Betrieb in den Jahren 2016 – 2018 an einem Modellprojekt der BGN beteiligt?</t>
  </si>
  <si>
    <t>Haben Sie im Betrieb in den Jahren 2016 – 2018 besondere Arbeitsschutzmaßnahmen getroffen (z. B. bauliche oder organisatorische Lösungen), um die Beschäftigung von Menschen mit Behinderungen zu ermöglichen?</t>
  </si>
  <si>
    <t>Haben Sie in 2018 einen betrieblichen Gesundheitstag durchgeführt?</t>
  </si>
  <si>
    <t>J</t>
  </si>
  <si>
    <t>K</t>
  </si>
  <si>
    <t>Haben Sie Ihre Beschäftigten über das richtige Verhalten bei und nach Gewalttaten und Überfällen unterwiesen?</t>
  </si>
  <si>
    <t>Haben Sie die Gefahr eines Zusammenstoßes zwischen Fahrzeugen und Menschen auf dem gesamten Betriebsgelände minimiert, durch bauliche Maßnahmen oder interaktive technische Systeme?</t>
  </si>
  <si>
    <t>Notwendige Punkte (80% von 152)</t>
  </si>
  <si>
    <r>
      <t xml:space="preserve">Prämienbedingung Gesamtpunktzahl </t>
    </r>
    <r>
      <rPr>
        <b/>
        <sz val="11"/>
        <color theme="1"/>
        <rFont val="Calibri"/>
        <family val="2"/>
      </rPr>
      <t>≥ 122 Punkte</t>
    </r>
  </si>
  <si>
    <t xml:space="preserve">WICHTIG: Wie viele rechnerische Vollbeschäftigte (alle geleisteten Arbeitsstunden eigener Voll- und Teilzeitmitarbeiter, inkl. Überstunden, abzüglich Fehlzeiten / 1.600) arbeiteten im Kalenderjahr 2018 in Ihrem Unternehmen? </t>
  </si>
  <si>
    <t>Wurden in den Jahren 2016 - 2018 technische oder organisatorische Maßnahmen umgesetzt, die eine dauerhafte Reduzierung der manuell zu handhabenden Lasten zum Ergebnis hatten?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</si>
</sst>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6" x14ac:knownFonts="1">
    <font>
      <sz val="11"/>
      <color theme="1"/>
      <name val="Calibri"/>
      <family val="2"/>
      <scheme val="minor"/>
    </font>
    <font>
      <b/>
      <sz val="11"/>
      <color theme="1"/>
      <name val="Calibri"/>
      <family val="2"/>
      <scheme val="minor"/>
    </font>
    <font>
      <b/>
      <sz val="10"/>
      <color theme="1"/>
      <name val="Arial"/>
      <family val="2"/>
    </font>
    <font>
      <b/>
      <sz val="11"/>
      <color theme="1"/>
      <name val="Calibri"/>
      <family val="2"/>
    </font>
    <font>
      <sz val="11"/>
      <color theme="0"/>
      <name val="Calibri"/>
      <family val="2"/>
      <scheme val="minor"/>
    </font>
    <font>
      <sz val="10"/>
      <color rgb="FF4F81BD"/>
      <name val="Arial"/>
      <family val="2"/>
    </font>
  </fonts>
  <fills count="6">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cellStyleXfs>
  <cellXfs count="85">
    <xf numFmtId="0" fontId="0" fillId="0" borderId="0" xfId="0"/>
    <xf numFmtId="0" fontId="0" fillId="0" borderId="0" xfId="0" applyAlignment="1">
      <alignment wrapText="1"/>
    </xf>
    <xf numFmtId="0" fontId="4" fillId="0" borderId="0" xfId="0" applyFont="1" applyAlignment="1">
      <alignment wrapText="1"/>
    </xf>
    <xf numFmtId="0" fontId="4" fillId="0" borderId="0" xfId="0" applyFont="1"/>
    <xf numFmtId="1" fontId="1" fillId="3" borderId="2"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protection hidden="1"/>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pplyProtection="1">
      <alignment vertical="center" wrapText="1"/>
    </xf>
    <xf numFmtId="0" fontId="1" fillId="4" borderId="1" xfId="0" applyFont="1" applyFill="1" applyBorder="1" applyAlignment="1" applyProtection="1">
      <alignment vertical="center" wrapText="1"/>
    </xf>
    <xf numFmtId="0" fontId="1" fillId="4" borderId="1" xfId="0" applyFont="1" applyFill="1" applyBorder="1" applyProtection="1"/>
    <xf numFmtId="0" fontId="0" fillId="0" borderId="1" xfId="0" applyBorder="1" applyAlignment="1" applyProtection="1">
      <alignment wrapText="1"/>
    </xf>
    <xf numFmtId="0" fontId="0" fillId="0" borderId="0" xfId="0" applyBorder="1" applyAlignment="1" applyProtection="1">
      <alignment vertical="center" wrapText="1"/>
    </xf>
    <xf numFmtId="0" fontId="0" fillId="3" borderId="3" xfId="0" applyFill="1" applyBorder="1" applyAlignment="1" applyProtection="1">
      <alignment wrapText="1"/>
    </xf>
    <xf numFmtId="0" fontId="2" fillId="2" borderId="6"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Alignment="1" applyProtection="1">
      <alignment horizontal="center" vertical="center" wrapText="1"/>
    </xf>
    <xf numFmtId="0" fontId="1" fillId="3" borderId="6" xfId="0" applyFont="1" applyFill="1" applyBorder="1" applyAlignment="1" applyProtection="1">
      <alignment horizontal="center" vertical="center" wrapText="1"/>
      <protection hidden="1"/>
    </xf>
    <xf numFmtId="0" fontId="0" fillId="0" borderId="0" xfId="0" applyBorder="1" applyAlignment="1" applyProtection="1">
      <alignment wrapText="1"/>
    </xf>
    <xf numFmtId="0" fontId="0" fillId="0" borderId="4" xfId="0" applyBorder="1" applyAlignment="1" applyProtection="1">
      <alignment wrapText="1"/>
    </xf>
    <xf numFmtId="0" fontId="0" fillId="0" borderId="1" xfId="0" applyBorder="1" applyAlignment="1" applyProtection="1">
      <alignment vertical="top" wrapText="1"/>
      <protection locked="0"/>
    </xf>
    <xf numFmtId="0" fontId="1" fillId="4" borderId="1" xfId="0" applyFont="1" applyFill="1" applyBorder="1" applyAlignment="1" applyProtection="1">
      <alignment vertical="top" wrapText="1"/>
    </xf>
    <xf numFmtId="0" fontId="0" fillId="0" borderId="1" xfId="0" applyBorder="1" applyAlignment="1" applyProtection="1">
      <alignment vertical="top"/>
      <protection locked="0"/>
    </xf>
    <xf numFmtId="0" fontId="0" fillId="0" borderId="0" xfId="0" applyBorder="1" applyAlignment="1" applyProtection="1">
      <alignment vertical="top" wrapText="1"/>
    </xf>
    <xf numFmtId="0" fontId="0" fillId="3" borderId="3" xfId="0" applyFill="1" applyBorder="1" applyAlignment="1" applyProtection="1">
      <alignment vertical="top"/>
    </xf>
    <xf numFmtId="0" fontId="0" fillId="0" borderId="0" xfId="0" applyAlignment="1">
      <alignment vertical="top"/>
    </xf>
    <xf numFmtId="0" fontId="1" fillId="5" borderId="1" xfId="0" applyFont="1" applyFill="1" applyBorder="1" applyAlignment="1" applyProtection="1">
      <alignment horizontal="right" vertical="center"/>
    </xf>
    <xf numFmtId="0" fontId="1" fillId="5" borderId="3" xfId="0" applyFont="1" applyFill="1" applyBorder="1" applyAlignment="1" applyProtection="1">
      <alignment vertical="top" wrapText="1"/>
    </xf>
    <xf numFmtId="0" fontId="0" fillId="0" borderId="10" xfId="0" applyBorder="1" applyAlignment="1" applyProtection="1">
      <alignment vertical="center" wrapText="1"/>
    </xf>
    <xf numFmtId="0" fontId="0" fillId="0" borderId="10" xfId="0" applyBorder="1" applyAlignment="1" applyProtection="1">
      <alignment vertical="top" wrapText="1"/>
      <protection locked="0"/>
    </xf>
    <xf numFmtId="0" fontId="0" fillId="0" borderId="11" xfId="0" applyBorder="1" applyAlignment="1" applyProtection="1">
      <alignment horizontal="center" vertical="center" wrapText="1"/>
    </xf>
    <xf numFmtId="0" fontId="5" fillId="0" borderId="0" xfId="0" applyFont="1"/>
    <xf numFmtId="0" fontId="1" fillId="4" borderId="10" xfId="0" applyFont="1" applyFill="1" applyBorder="1" applyAlignment="1" applyProtection="1">
      <alignment horizontal="right" vertical="center"/>
    </xf>
    <xf numFmtId="49" fontId="0" fillId="0" borderId="13" xfId="0" applyNumberFormat="1" applyBorder="1" applyAlignment="1" applyProtection="1">
      <alignment horizontal="right" vertical="center"/>
    </xf>
    <xf numFmtId="0" fontId="0" fillId="0" borderId="14" xfId="0" applyBorder="1" applyAlignment="1" applyProtection="1">
      <alignment vertical="center" wrapText="1"/>
    </xf>
    <xf numFmtId="0" fontId="0" fillId="0" borderId="14" xfId="0" applyBorder="1" applyAlignment="1" applyProtection="1">
      <alignment vertical="top" wrapText="1"/>
      <protection locked="0"/>
    </xf>
    <xf numFmtId="0" fontId="0" fillId="0" borderId="15" xfId="0" applyBorder="1" applyAlignment="1" applyProtection="1">
      <alignment horizontal="center" vertical="center"/>
    </xf>
    <xf numFmtId="49" fontId="0" fillId="0" borderId="16" xfId="0" applyNumberFormat="1" applyBorder="1" applyAlignment="1" applyProtection="1">
      <alignment horizontal="right" vertical="center"/>
    </xf>
    <xf numFmtId="0" fontId="1" fillId="4" borderId="16" xfId="0" applyFont="1" applyFill="1" applyBorder="1" applyAlignment="1" applyProtection="1">
      <alignment horizontal="right" vertical="center"/>
    </xf>
    <xf numFmtId="0" fontId="1" fillId="4" borderId="17" xfId="0" applyFont="1" applyFill="1" applyBorder="1" applyProtection="1"/>
    <xf numFmtId="49" fontId="0" fillId="0" borderId="16" xfId="0" applyNumberFormat="1" applyBorder="1" applyAlignment="1" applyProtection="1">
      <alignment horizontal="right" vertical="center" wrapText="1"/>
    </xf>
    <xf numFmtId="0" fontId="1" fillId="3" borderId="20" xfId="0" applyFont="1" applyFill="1" applyBorder="1" applyAlignment="1" applyProtection="1">
      <alignment horizontal="center" vertical="center" wrapText="1"/>
      <protection hidden="1"/>
    </xf>
    <xf numFmtId="49" fontId="0" fillId="0" borderId="21" xfId="0" applyNumberFormat="1" applyBorder="1" applyAlignment="1" applyProtection="1">
      <alignment horizontal="right" vertical="center" wrapText="1"/>
    </xf>
    <xf numFmtId="0" fontId="0" fillId="0" borderId="18" xfId="0" applyBorder="1" applyAlignment="1" applyProtection="1">
      <alignment wrapText="1"/>
    </xf>
    <xf numFmtId="0" fontId="0" fillId="0" borderId="16" xfId="0" applyBorder="1" applyAlignment="1" applyProtection="1">
      <alignment horizontal="right" vertical="center" wrapText="1"/>
    </xf>
    <xf numFmtId="0" fontId="0" fillId="0" borderId="24" xfId="0" applyBorder="1" applyAlignment="1" applyProtection="1">
      <alignment horizontal="right" vertical="center" wrapText="1"/>
    </xf>
    <xf numFmtId="0" fontId="0" fillId="0" borderId="21" xfId="0" applyBorder="1" applyProtection="1"/>
    <xf numFmtId="0" fontId="0" fillId="0" borderId="0" xfId="0" applyBorder="1" applyAlignment="1" applyProtection="1">
      <alignment vertical="top"/>
    </xf>
    <xf numFmtId="0" fontId="0" fillId="0" borderId="0" xfId="0" applyBorder="1" applyProtection="1">
      <protection hidden="1"/>
    </xf>
    <xf numFmtId="0" fontId="0" fillId="0" borderId="18" xfId="0" applyBorder="1" applyProtection="1">
      <protection hidden="1"/>
    </xf>
    <xf numFmtId="0" fontId="1" fillId="3" borderId="25" xfId="0" applyFont="1" applyFill="1" applyBorder="1" applyAlignment="1" applyProtection="1">
      <alignment horizontal="center" vertical="center"/>
      <protection hidden="1"/>
    </xf>
    <xf numFmtId="0" fontId="1" fillId="3" borderId="22" xfId="0" applyFont="1" applyFill="1" applyBorder="1" applyProtection="1"/>
    <xf numFmtId="0" fontId="1" fillId="3" borderId="25" xfId="0" applyFont="1" applyFill="1" applyBorder="1" applyAlignment="1" applyProtection="1">
      <alignment horizontal="center"/>
      <protection hidden="1"/>
    </xf>
    <xf numFmtId="0" fontId="1" fillId="3" borderId="26" xfId="0" applyFont="1" applyFill="1" applyBorder="1" applyProtection="1"/>
    <xf numFmtId="0" fontId="1" fillId="3" borderId="27" xfId="0" applyFont="1" applyFill="1" applyBorder="1" applyProtection="1"/>
    <xf numFmtId="0" fontId="1" fillId="3" borderId="27" xfId="0" applyFont="1" applyFill="1" applyBorder="1" applyAlignment="1" applyProtection="1">
      <alignment vertical="top"/>
    </xf>
    <xf numFmtId="1" fontId="1" fillId="3" borderId="27" xfId="0" applyNumberFormat="1" applyFont="1" applyFill="1" applyBorder="1" applyAlignment="1" applyProtection="1">
      <alignment horizontal="center" vertical="center"/>
      <protection hidden="1"/>
    </xf>
    <xf numFmtId="164" fontId="1" fillId="3" borderId="28" xfId="0" applyNumberFormat="1" applyFont="1" applyFill="1" applyBorder="1" applyAlignment="1" applyProtection="1">
      <alignment horizontal="right" vertical="center"/>
      <protection hidden="1"/>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0" xfId="0"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1" fontId="1" fillId="5" borderId="7" xfId="0" applyNumberFormat="1" applyFont="1" applyFill="1" applyBorder="1" applyAlignment="1" applyProtection="1">
      <alignment horizontal="center" vertical="center" wrapText="1"/>
      <protection locked="0"/>
    </xf>
    <xf numFmtId="1" fontId="1" fillId="5" borderId="8" xfId="0" applyNumberFormat="1" applyFont="1" applyFill="1" applyBorder="1" applyAlignment="1" applyProtection="1">
      <alignment horizontal="center" vertical="center" wrapText="1"/>
      <protection locked="0"/>
    </xf>
    <xf numFmtId="0" fontId="1" fillId="3" borderId="1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18" xfId="0" applyFont="1" applyFill="1" applyBorder="1" applyAlignment="1" applyProtection="1">
      <alignment vertical="center" wrapText="1"/>
    </xf>
    <xf numFmtId="0" fontId="1" fillId="4" borderId="22" xfId="0" applyFont="1" applyFill="1" applyBorder="1" applyAlignment="1" applyProtection="1">
      <alignment vertical="center" wrapText="1"/>
    </xf>
    <xf numFmtId="0" fontId="1" fillId="4" borderId="23" xfId="0" applyFont="1" applyFill="1" applyBorder="1" applyAlignment="1" applyProtection="1">
      <alignment vertical="center" wrapText="1"/>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32" xfId="0" applyBorder="1" applyAlignment="1" applyProtection="1">
      <alignment horizontal="center" vertical="center" wrapText="1"/>
    </xf>
  </cellXfs>
  <cellStyles count="1">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4</xdr:row>
      <xdr:rowOff>0</xdr:rowOff>
    </xdr:from>
    <xdr:to>
      <xdr:col>12</xdr:col>
      <xdr:colOff>147640</xdr:colOff>
      <xdr:row>6</xdr:row>
      <xdr:rowOff>195928</xdr:rowOff>
    </xdr:to>
    <xdr:sp macro="" textlink="">
      <xdr:nvSpPr>
        <xdr:cNvPr id="3" name="Ovale Legende 2"/>
        <xdr:cNvSpPr/>
      </xdr:nvSpPr>
      <xdr:spPr>
        <a:xfrm>
          <a:off x="9191625" y="1724025"/>
          <a:ext cx="3119440" cy="1719928"/>
        </a:xfrm>
        <a:prstGeom prst="wedgeEllipseCallout">
          <a:avLst>
            <a:gd name="adj1" fmla="val -78699"/>
            <a:gd name="adj2" fmla="val 19155"/>
          </a:avLst>
        </a:prstGeom>
        <a:solidFill>
          <a:schemeClr val="accent1">
            <a:lumMod val="60000"/>
            <a:lumOff val="4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0">
              <a:solidFill>
                <a:sysClr val="windowText" lastClr="000000"/>
              </a:solidFill>
              <a:latin typeface="Arial" panose="020B0604020202020204" pitchFamily="34" charset="0"/>
              <a:cs typeface="Arial" panose="020B0604020202020204" pitchFamily="34" charset="0"/>
            </a:rPr>
            <a:t>Bei allen umgesetzten</a:t>
          </a:r>
          <a:r>
            <a:rPr lang="de-DE" sz="1100" b="0" baseline="0">
              <a:solidFill>
                <a:sysClr val="windowText" lastClr="000000"/>
              </a:solidFill>
              <a:latin typeface="Arial" panose="020B0604020202020204" pitchFamily="34" charset="0"/>
              <a:cs typeface="Arial" panose="020B0604020202020204" pitchFamily="34" charset="0"/>
            </a:rPr>
            <a:t> Maßnahmen gilt: erreichte Punkte=erreichbare Punkte. Bitte keine Teilpunkte eintragen!</a:t>
          </a:r>
          <a:endParaRPr lang="de-DE" sz="11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view="pageBreakPreview" zoomScale="90" zoomScaleNormal="115" zoomScaleSheetLayoutView="90" workbookViewId="0">
      <pane ySplit="3" topLeftCell="A4" activePane="bottomLeft" state="frozen"/>
      <selection pane="bottomLeft" activeCell="L42" sqref="L42"/>
    </sheetView>
  </sheetViews>
  <sheetFormatPr baseColWidth="10" defaultRowHeight="15" x14ac:dyDescent="0.25"/>
  <cols>
    <col min="1" max="1" width="5.85546875" customWidth="1"/>
    <col min="2" max="2" width="40.42578125" style="1" customWidth="1"/>
    <col min="3" max="3" width="34.140625" style="25" customWidth="1"/>
    <col min="4" max="5" width="11.42578125" style="25"/>
  </cols>
  <sheetData>
    <row r="1" spans="1:7" ht="51.75" customHeight="1" thickBot="1" x14ac:dyDescent="0.3">
      <c r="A1" s="58" t="s">
        <v>68</v>
      </c>
      <c r="B1" s="59"/>
      <c r="C1" s="59"/>
      <c r="D1" s="59"/>
      <c r="E1" s="59"/>
      <c r="F1" s="60"/>
      <c r="G1" s="60"/>
    </row>
    <row r="2" spans="1:7" ht="57" customHeight="1" thickBot="1" x14ac:dyDescent="0.3">
      <c r="A2" s="26">
        <v>1</v>
      </c>
      <c r="B2" s="63" t="s">
        <v>89</v>
      </c>
      <c r="C2" s="64"/>
      <c r="D2" s="27"/>
      <c r="E2" s="27"/>
      <c r="F2" s="65"/>
      <c r="G2" s="66"/>
    </row>
    <row r="3" spans="1:7" ht="25.5" x14ac:dyDescent="0.25">
      <c r="A3" s="6" t="s">
        <v>30</v>
      </c>
      <c r="B3" s="7" t="s">
        <v>31</v>
      </c>
      <c r="C3" s="7" t="s">
        <v>32</v>
      </c>
      <c r="D3" s="7" t="s">
        <v>33</v>
      </c>
      <c r="E3" s="7" t="s">
        <v>34</v>
      </c>
      <c r="F3" s="14" t="s">
        <v>36</v>
      </c>
      <c r="G3" s="14" t="s">
        <v>35</v>
      </c>
    </row>
    <row r="4" spans="1:7" ht="30" customHeight="1" thickBot="1" x14ac:dyDescent="0.3">
      <c r="A4" s="32">
        <v>2</v>
      </c>
      <c r="B4" s="70" t="s">
        <v>53</v>
      </c>
      <c r="C4" s="71"/>
      <c r="D4" s="71"/>
      <c r="E4" s="71"/>
      <c r="F4" s="71"/>
      <c r="G4" s="72"/>
    </row>
    <row r="5" spans="1:7" ht="60" x14ac:dyDescent="0.25">
      <c r="A5" s="33" t="s">
        <v>10</v>
      </c>
      <c r="B5" s="34" t="s">
        <v>49</v>
      </c>
      <c r="C5" s="35"/>
      <c r="D5" s="35"/>
      <c r="E5" s="35"/>
      <c r="F5" s="36">
        <v>4</v>
      </c>
      <c r="G5" s="78"/>
    </row>
    <row r="6" spans="1:7" ht="60" x14ac:dyDescent="0.25">
      <c r="A6" s="37" t="s">
        <v>11</v>
      </c>
      <c r="B6" s="8" t="s">
        <v>0</v>
      </c>
      <c r="C6" s="20"/>
      <c r="D6" s="20"/>
      <c r="E6" s="20"/>
      <c r="F6" s="15">
        <v>6</v>
      </c>
      <c r="G6" s="79"/>
    </row>
    <row r="7" spans="1:7" ht="45" x14ac:dyDescent="0.25">
      <c r="A7" s="37" t="s">
        <v>12</v>
      </c>
      <c r="B7" s="8" t="s">
        <v>1</v>
      </c>
      <c r="C7" s="20"/>
      <c r="D7" s="20"/>
      <c r="E7" s="20"/>
      <c r="F7" s="15">
        <v>6</v>
      </c>
      <c r="G7" s="79"/>
    </row>
    <row r="8" spans="1:7" ht="90" x14ac:dyDescent="0.25">
      <c r="A8" s="37" t="s">
        <v>13</v>
      </c>
      <c r="B8" s="8" t="s">
        <v>50</v>
      </c>
      <c r="C8" s="20"/>
      <c r="D8" s="20"/>
      <c r="E8" s="20"/>
      <c r="F8" s="15">
        <v>2</v>
      </c>
      <c r="G8" s="79"/>
    </row>
    <row r="9" spans="1:7" ht="135" x14ac:dyDescent="0.25">
      <c r="A9" s="37" t="s">
        <v>14</v>
      </c>
      <c r="B9" s="8" t="s">
        <v>60</v>
      </c>
      <c r="C9" s="20"/>
      <c r="D9" s="20"/>
      <c r="E9" s="20"/>
      <c r="F9" s="15">
        <v>10</v>
      </c>
      <c r="G9" s="79"/>
    </row>
    <row r="10" spans="1:7" ht="75.75" thickBot="1" x14ac:dyDescent="0.3">
      <c r="A10" s="37" t="s">
        <v>15</v>
      </c>
      <c r="B10" s="8" t="s">
        <v>52</v>
      </c>
      <c r="C10" s="20"/>
      <c r="D10" s="20"/>
      <c r="E10" s="20"/>
      <c r="F10" s="15">
        <v>10</v>
      </c>
      <c r="G10" s="80"/>
    </row>
    <row r="11" spans="1:7" ht="15.75" thickBot="1" x14ac:dyDescent="0.3">
      <c r="A11" s="38">
        <v>3</v>
      </c>
      <c r="B11" s="9" t="s">
        <v>61</v>
      </c>
      <c r="C11" s="21"/>
      <c r="D11" s="21"/>
      <c r="E11" s="21"/>
      <c r="F11" s="10"/>
      <c r="G11" s="39"/>
    </row>
    <row r="12" spans="1:7" ht="60" x14ac:dyDescent="0.25">
      <c r="A12" s="37" t="s">
        <v>16</v>
      </c>
      <c r="B12" s="8" t="s">
        <v>2</v>
      </c>
      <c r="C12" s="20"/>
      <c r="D12" s="20"/>
      <c r="E12" s="20"/>
      <c r="F12" s="15">
        <v>10</v>
      </c>
      <c r="G12" s="78"/>
    </row>
    <row r="13" spans="1:7" ht="45" x14ac:dyDescent="0.25">
      <c r="A13" s="37" t="s">
        <v>28</v>
      </c>
      <c r="B13" s="8" t="s">
        <v>69</v>
      </c>
      <c r="C13" s="20"/>
      <c r="D13" s="20"/>
      <c r="E13" s="20"/>
      <c r="F13" s="15">
        <v>4</v>
      </c>
      <c r="G13" s="79"/>
    </row>
    <row r="14" spans="1:7" ht="75.75" thickBot="1" x14ac:dyDescent="0.3">
      <c r="A14" s="37" t="s">
        <v>29</v>
      </c>
      <c r="B14" s="8" t="s">
        <v>70</v>
      </c>
      <c r="C14" s="20"/>
      <c r="D14" s="20"/>
      <c r="E14" s="20"/>
      <c r="F14" s="15">
        <v>10</v>
      </c>
      <c r="G14" s="80"/>
    </row>
    <row r="15" spans="1:7" ht="15.75" thickBot="1" x14ac:dyDescent="0.3">
      <c r="A15" s="38">
        <v>4</v>
      </c>
      <c r="B15" s="73" t="s">
        <v>62</v>
      </c>
      <c r="C15" s="74"/>
      <c r="D15" s="74"/>
      <c r="E15" s="74"/>
      <c r="F15" s="74"/>
      <c r="G15" s="75"/>
    </row>
    <row r="16" spans="1:7" ht="75" x14ac:dyDescent="0.25">
      <c r="A16" s="37" t="s">
        <v>19</v>
      </c>
      <c r="B16" s="8" t="s">
        <v>71</v>
      </c>
      <c r="C16" s="22"/>
      <c r="D16" s="22"/>
      <c r="E16" s="22"/>
      <c r="F16" s="15">
        <v>2</v>
      </c>
      <c r="G16" s="78"/>
    </row>
    <row r="17" spans="1:7" ht="60.75" thickBot="1" x14ac:dyDescent="0.3">
      <c r="A17" s="37" t="s">
        <v>45</v>
      </c>
      <c r="B17" s="8" t="s">
        <v>44</v>
      </c>
      <c r="C17" s="22"/>
      <c r="D17" s="22"/>
      <c r="E17" s="22"/>
      <c r="F17" s="15">
        <v>4</v>
      </c>
      <c r="G17" s="80"/>
    </row>
    <row r="18" spans="1:7" ht="30" customHeight="1" thickBot="1" x14ac:dyDescent="0.3">
      <c r="A18" s="38">
        <v>5</v>
      </c>
      <c r="B18" s="73" t="s">
        <v>72</v>
      </c>
      <c r="C18" s="74"/>
      <c r="D18" s="74"/>
      <c r="E18" s="74"/>
      <c r="F18" s="74"/>
      <c r="G18" s="75"/>
    </row>
    <row r="19" spans="1:7" ht="75" x14ac:dyDescent="0.25">
      <c r="A19" s="37" t="s">
        <v>18</v>
      </c>
      <c r="B19" s="8" t="s">
        <v>73</v>
      </c>
      <c r="C19" s="20"/>
      <c r="D19" s="20"/>
      <c r="E19" s="20"/>
      <c r="F19" s="15">
        <v>10</v>
      </c>
      <c r="G19" s="78"/>
    </row>
    <row r="20" spans="1:7" ht="75" x14ac:dyDescent="0.25">
      <c r="A20" s="37" t="s">
        <v>20</v>
      </c>
      <c r="B20" s="8" t="s">
        <v>74</v>
      </c>
      <c r="C20" s="20"/>
      <c r="D20" s="20"/>
      <c r="E20" s="20"/>
      <c r="F20" s="15">
        <v>4</v>
      </c>
      <c r="G20" s="79"/>
    </row>
    <row r="21" spans="1:7" ht="90" x14ac:dyDescent="0.25">
      <c r="A21" s="37" t="s">
        <v>21</v>
      </c>
      <c r="B21" s="8" t="s">
        <v>90</v>
      </c>
      <c r="C21" s="20"/>
      <c r="D21" s="20"/>
      <c r="E21" s="20"/>
      <c r="F21" s="15">
        <v>6</v>
      </c>
      <c r="G21" s="79"/>
    </row>
    <row r="22" spans="1:7" ht="150" x14ac:dyDescent="0.25">
      <c r="A22" s="37" t="s">
        <v>22</v>
      </c>
      <c r="B22" s="8" t="s">
        <v>59</v>
      </c>
      <c r="C22" s="20"/>
      <c r="D22" s="20"/>
      <c r="E22" s="20"/>
      <c r="F22" s="15">
        <v>4</v>
      </c>
      <c r="G22" s="79"/>
    </row>
    <row r="23" spans="1:7" ht="75" x14ac:dyDescent="0.25">
      <c r="A23" s="37" t="s">
        <v>23</v>
      </c>
      <c r="B23" s="8" t="s">
        <v>54</v>
      </c>
      <c r="C23" s="20"/>
      <c r="D23" s="20"/>
      <c r="E23" s="20"/>
      <c r="F23" s="15">
        <v>10</v>
      </c>
      <c r="G23" s="79"/>
    </row>
    <row r="24" spans="1:7" ht="45" x14ac:dyDescent="0.25">
      <c r="A24" s="37" t="s">
        <v>24</v>
      </c>
      <c r="B24" s="8" t="s">
        <v>55</v>
      </c>
      <c r="C24" s="20"/>
      <c r="D24" s="20"/>
      <c r="E24" s="20"/>
      <c r="F24" s="15">
        <v>10</v>
      </c>
      <c r="G24" s="79"/>
    </row>
    <row r="25" spans="1:7" ht="135" x14ac:dyDescent="0.25">
      <c r="A25" s="37" t="s">
        <v>41</v>
      </c>
      <c r="B25" s="8" t="s">
        <v>75</v>
      </c>
      <c r="C25" s="20"/>
      <c r="D25" s="20"/>
      <c r="E25" s="20"/>
      <c r="F25" s="15">
        <v>6</v>
      </c>
      <c r="G25" s="79"/>
    </row>
    <row r="26" spans="1:7" ht="150.75" thickBot="1" x14ac:dyDescent="0.3">
      <c r="A26" s="37" t="s">
        <v>42</v>
      </c>
      <c r="B26" s="8" t="s">
        <v>51</v>
      </c>
      <c r="C26" s="20"/>
      <c r="D26" s="20"/>
      <c r="E26" s="20"/>
      <c r="F26" s="15">
        <v>4</v>
      </c>
      <c r="G26" s="80"/>
    </row>
    <row r="27" spans="1:7" ht="15.75" thickBot="1" x14ac:dyDescent="0.3">
      <c r="A27" s="38">
        <v>6</v>
      </c>
      <c r="B27" s="73" t="s">
        <v>67</v>
      </c>
      <c r="C27" s="74"/>
      <c r="D27" s="74"/>
      <c r="E27" s="74"/>
      <c r="F27" s="74"/>
      <c r="G27" s="75"/>
    </row>
    <row r="28" spans="1:7" ht="45" x14ac:dyDescent="0.25">
      <c r="A28" s="40" t="s">
        <v>17</v>
      </c>
      <c r="B28" s="8" t="s">
        <v>47</v>
      </c>
      <c r="C28" s="20"/>
      <c r="D28" s="20"/>
      <c r="E28" s="20"/>
      <c r="F28" s="16">
        <v>4</v>
      </c>
      <c r="G28" s="81"/>
    </row>
    <row r="29" spans="1:7" ht="60" x14ac:dyDescent="0.25">
      <c r="A29" s="40" t="s">
        <v>25</v>
      </c>
      <c r="B29" s="8" t="s">
        <v>63</v>
      </c>
      <c r="C29" s="20"/>
      <c r="D29" s="20"/>
      <c r="E29" s="20"/>
      <c r="F29" s="16">
        <v>8</v>
      </c>
      <c r="G29" s="82"/>
    </row>
    <row r="30" spans="1:7" ht="45" x14ac:dyDescent="0.25">
      <c r="A30" s="40" t="s">
        <v>26</v>
      </c>
      <c r="B30" s="8" t="s">
        <v>3</v>
      </c>
      <c r="C30" s="20"/>
      <c r="D30" s="20"/>
      <c r="E30" s="20"/>
      <c r="F30" s="16">
        <v>8</v>
      </c>
      <c r="G30" s="82"/>
    </row>
    <row r="31" spans="1:7" ht="60" x14ac:dyDescent="0.25">
      <c r="A31" s="40" t="s">
        <v>27</v>
      </c>
      <c r="B31" s="8" t="s">
        <v>76</v>
      </c>
      <c r="C31" s="20"/>
      <c r="D31" s="20"/>
      <c r="E31" s="20"/>
      <c r="F31" s="16">
        <v>4</v>
      </c>
      <c r="G31" s="82"/>
    </row>
    <row r="32" spans="1:7" ht="75.75" thickBot="1" x14ac:dyDescent="0.3">
      <c r="A32" s="40" t="s">
        <v>46</v>
      </c>
      <c r="B32" s="11" t="s">
        <v>48</v>
      </c>
      <c r="C32" s="20"/>
      <c r="D32" s="20"/>
      <c r="E32" s="20"/>
      <c r="F32" s="16">
        <v>6</v>
      </c>
      <c r="G32" s="83"/>
    </row>
    <row r="33" spans="1:13" x14ac:dyDescent="0.25">
      <c r="A33" s="67" t="s">
        <v>37</v>
      </c>
      <c r="B33" s="68"/>
      <c r="C33" s="68"/>
      <c r="D33" s="68"/>
      <c r="E33" s="69"/>
      <c r="F33" s="17">
        <f>SUM(F28:F32,F19:F26,F16:F17,F12:F14,F5:F10)</f>
        <v>152</v>
      </c>
      <c r="G33" s="41">
        <f>SUM(G28:G32,G19:G26,G16:G17,G12:G14,G5:G10)</f>
        <v>0</v>
      </c>
    </row>
    <row r="34" spans="1:13" x14ac:dyDescent="0.25">
      <c r="A34" s="42"/>
      <c r="B34" s="12"/>
      <c r="C34" s="23"/>
      <c r="D34" s="23"/>
      <c r="E34" s="23"/>
      <c r="F34" s="19"/>
      <c r="G34" s="43"/>
    </row>
    <row r="35" spans="1:13" ht="15.75" thickBot="1" x14ac:dyDescent="0.3">
      <c r="A35" s="76" t="s">
        <v>77</v>
      </c>
      <c r="B35" s="74"/>
      <c r="C35" s="74"/>
      <c r="D35" s="74"/>
      <c r="E35" s="74"/>
      <c r="F35" s="74"/>
      <c r="G35" s="77"/>
    </row>
    <row r="36" spans="1:13" ht="90" x14ac:dyDescent="0.25">
      <c r="A36" s="44" t="s">
        <v>4</v>
      </c>
      <c r="B36" s="8" t="s">
        <v>78</v>
      </c>
      <c r="C36" s="20"/>
      <c r="D36" s="20"/>
      <c r="E36" s="20"/>
      <c r="F36" s="16">
        <v>10</v>
      </c>
      <c r="G36" s="81"/>
    </row>
    <row r="37" spans="1:13" ht="60" x14ac:dyDescent="0.25">
      <c r="A37" s="44" t="s">
        <v>5</v>
      </c>
      <c r="B37" s="8" t="s">
        <v>79</v>
      </c>
      <c r="C37" s="20"/>
      <c r="D37" s="20"/>
      <c r="E37" s="20"/>
      <c r="F37" s="16">
        <v>10</v>
      </c>
      <c r="G37" s="82"/>
    </row>
    <row r="38" spans="1:13" ht="45" x14ac:dyDescent="0.25">
      <c r="A38" s="44" t="s">
        <v>6</v>
      </c>
      <c r="B38" s="8" t="s">
        <v>80</v>
      </c>
      <c r="C38" s="20"/>
      <c r="D38" s="20"/>
      <c r="E38" s="20"/>
      <c r="F38" s="16">
        <v>10</v>
      </c>
      <c r="G38" s="82"/>
    </row>
    <row r="39" spans="1:13" ht="30" x14ac:dyDescent="0.25">
      <c r="A39" s="44" t="s">
        <v>7</v>
      </c>
      <c r="B39" s="8" t="s">
        <v>64</v>
      </c>
      <c r="C39" s="20"/>
      <c r="D39" s="20"/>
      <c r="E39" s="20"/>
      <c r="F39" s="16">
        <v>10</v>
      </c>
      <c r="G39" s="82"/>
    </row>
    <row r="40" spans="1:13" ht="90" x14ac:dyDescent="0.25">
      <c r="A40" s="44" t="s">
        <v>8</v>
      </c>
      <c r="B40" s="8" t="s">
        <v>81</v>
      </c>
      <c r="C40" s="20"/>
      <c r="D40" s="20"/>
      <c r="E40" s="20"/>
      <c r="F40" s="16">
        <v>10</v>
      </c>
      <c r="G40" s="82"/>
    </row>
    <row r="41" spans="1:13" ht="30" x14ac:dyDescent="0.25">
      <c r="A41" s="45" t="s">
        <v>9</v>
      </c>
      <c r="B41" s="28" t="s">
        <v>82</v>
      </c>
      <c r="C41" s="29"/>
      <c r="D41" s="29"/>
      <c r="E41" s="29"/>
      <c r="F41" s="30">
        <v>10</v>
      </c>
      <c r="G41" s="84"/>
    </row>
    <row r="42" spans="1:13" ht="80.25" customHeight="1" x14ac:dyDescent="0.25">
      <c r="A42" s="44" t="s">
        <v>56</v>
      </c>
      <c r="B42" s="28" t="s">
        <v>43</v>
      </c>
      <c r="C42" s="20"/>
      <c r="D42" s="20"/>
      <c r="E42" s="20"/>
      <c r="F42" s="16">
        <v>2</v>
      </c>
      <c r="G42" s="82"/>
    </row>
    <row r="43" spans="1:13" ht="66" customHeight="1" x14ac:dyDescent="0.25">
      <c r="A43" s="44" t="s">
        <v>57</v>
      </c>
      <c r="B43" s="28" t="s">
        <v>58</v>
      </c>
      <c r="C43" s="20"/>
      <c r="D43" s="20"/>
      <c r="E43" s="20"/>
      <c r="F43" s="16">
        <v>4</v>
      </c>
      <c r="G43" s="82"/>
    </row>
    <row r="44" spans="1:13" ht="100.5" customHeight="1" x14ac:dyDescent="0.25">
      <c r="A44" s="45" t="s">
        <v>66</v>
      </c>
      <c r="B44" s="28" t="s">
        <v>65</v>
      </c>
      <c r="C44" s="29"/>
      <c r="D44" s="29"/>
      <c r="E44" s="29"/>
      <c r="F44" s="30">
        <v>10</v>
      </c>
      <c r="G44" s="84"/>
      <c r="M44" s="31"/>
    </row>
    <row r="45" spans="1:13" ht="69.75" customHeight="1" x14ac:dyDescent="0.25">
      <c r="A45" s="45" t="s">
        <v>83</v>
      </c>
      <c r="B45" s="28" t="s">
        <v>85</v>
      </c>
      <c r="C45" s="29"/>
      <c r="D45" s="29"/>
      <c r="E45" s="29"/>
      <c r="F45" s="30">
        <v>10</v>
      </c>
      <c r="G45" s="84"/>
      <c r="M45" s="31"/>
    </row>
    <row r="46" spans="1:13" ht="84" customHeight="1" thickBot="1" x14ac:dyDescent="0.3">
      <c r="A46" s="45" t="s">
        <v>84</v>
      </c>
      <c r="B46" s="28" t="s">
        <v>86</v>
      </c>
      <c r="C46" s="29"/>
      <c r="D46" s="29"/>
      <c r="E46" s="29"/>
      <c r="F46" s="30">
        <v>10</v>
      </c>
      <c r="G46" s="83"/>
      <c r="M46" s="31"/>
    </row>
    <row r="47" spans="1:13" x14ac:dyDescent="0.25">
      <c r="A47" s="67" t="s">
        <v>38</v>
      </c>
      <c r="B47" s="68"/>
      <c r="C47" s="68"/>
      <c r="D47" s="68"/>
      <c r="E47" s="69"/>
      <c r="F47" s="17">
        <f>SUM(F36:F46)</f>
        <v>96</v>
      </c>
      <c r="G47" s="41">
        <f>SUM(G36:G46)</f>
        <v>0</v>
      </c>
    </row>
    <row r="48" spans="1:13" x14ac:dyDescent="0.25">
      <c r="A48" s="46"/>
      <c r="B48" s="18"/>
      <c r="C48" s="47"/>
      <c r="D48" s="47"/>
      <c r="E48" s="47"/>
      <c r="F48" s="48"/>
      <c r="G48" s="49"/>
      <c r="K48" s="2"/>
      <c r="L48" s="3"/>
    </row>
    <row r="49" spans="1:12" x14ac:dyDescent="0.25">
      <c r="A49" s="61" t="s">
        <v>87</v>
      </c>
      <c r="B49" s="62"/>
      <c r="C49" s="62"/>
      <c r="D49" s="62"/>
      <c r="E49" s="62"/>
      <c r="F49" s="4"/>
      <c r="G49" s="50">
        <f>ROUND(F33*80%,0)</f>
        <v>122</v>
      </c>
      <c r="K49" s="2"/>
      <c r="L49" s="3"/>
    </row>
    <row r="50" spans="1:12" x14ac:dyDescent="0.25">
      <c r="A50" s="61" t="s">
        <v>40</v>
      </c>
      <c r="B50" s="62"/>
      <c r="C50" s="62"/>
      <c r="D50" s="62"/>
      <c r="E50" s="62"/>
      <c r="F50" s="4"/>
      <c r="G50" s="50">
        <f>SUM(G33+G47)</f>
        <v>0</v>
      </c>
      <c r="K50" s="2"/>
      <c r="L50" s="3"/>
    </row>
    <row r="51" spans="1:12" x14ac:dyDescent="0.25">
      <c r="A51" s="51" t="s">
        <v>88</v>
      </c>
      <c r="B51" s="13"/>
      <c r="C51" s="24"/>
      <c r="D51" s="24"/>
      <c r="E51" s="24"/>
      <c r="F51" s="5" t="str">
        <f>IF(G50&gt;=G49,"Bedingung erfüllt","Bedingung nicht erfüllt")</f>
        <v>Bedingung nicht erfüllt</v>
      </c>
      <c r="G51" s="52"/>
    </row>
    <row r="52" spans="1:12" x14ac:dyDescent="0.25">
      <c r="A52" s="46"/>
      <c r="B52" s="18"/>
      <c r="C52" s="47"/>
      <c r="D52" s="47"/>
      <c r="E52" s="47"/>
      <c r="F52" s="48"/>
      <c r="G52" s="49"/>
    </row>
    <row r="53" spans="1:12" ht="15.75" thickBot="1" x14ac:dyDescent="0.3">
      <c r="A53" s="53" t="s">
        <v>39</v>
      </c>
      <c r="B53" s="54"/>
      <c r="C53" s="55"/>
      <c r="D53" s="55"/>
      <c r="E53" s="55"/>
      <c r="F53" s="56"/>
      <c r="G53" s="57">
        <f>IF(F51="Bedingung nicht erfüllt",0,(IF(F51="Bedingung erfüllt",IF(F2&gt;0,IF(F2*25&lt;100,100,IF(F2*25&gt;100000,100000,ROUND(F2,0)*25)),0))))</f>
        <v>0</v>
      </c>
    </row>
  </sheetData>
  <protectedRanges>
    <protectedRange password="C5ED" sqref="K48:L50" name="Bereich1"/>
  </protectedRanges>
  <mergeCells count="12">
    <mergeCell ref="A1:G1"/>
    <mergeCell ref="A50:E50"/>
    <mergeCell ref="B2:C2"/>
    <mergeCell ref="F2:G2"/>
    <mergeCell ref="A47:E47"/>
    <mergeCell ref="A33:E33"/>
    <mergeCell ref="A49:E49"/>
    <mergeCell ref="B4:G4"/>
    <mergeCell ref="B15:G15"/>
    <mergeCell ref="B18:G18"/>
    <mergeCell ref="B27:G27"/>
    <mergeCell ref="A35:G35"/>
  </mergeCells>
  <conditionalFormatting sqref="F51">
    <cfRule type="containsText" dxfId="0" priority="1" operator="containsText" text="Bedingung nicht erfüllt">
      <formula>NOT(ISERROR(SEARCH("Bedingung nicht erfüllt",F51)))</formula>
    </cfRule>
  </conditionalFormatting>
  <pageMargins left="0.7" right="0.7" top="0.75" bottom="0.75" header="0.3" footer="0.3"/>
  <pageSetup paperSize="9" scale="69" fitToHeight="0" orientation="portrait" horizontalDpi="4294967293" verticalDpi="4294967293" r:id="rId1"/>
  <headerFooter>
    <oddHeader>&amp;C&amp;P</oddHeader>
    <oddFooter>&amp;CTestrechner ohne Gewähr / Originalbogen zum Ausfüllen bitte unter Praemienverfahren@bgn.de oder telefonisch unter 0621-4456 3636 anfordern.</oddFooter>
  </headerFooter>
  <rowBreaks count="3" manualBreakCount="3">
    <brk id="17" max="6" man="1"/>
    <brk id="26" max="6" man="1"/>
    <brk id="33"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Prämie 2018</vt:lpstr>
      <vt:lpstr>'Prämie 2018'!Druckbereich</vt:lpstr>
      <vt:lpstr>'Prämie 2018'!Drucktitel</vt:lpstr>
    </vt:vector>
  </TitlesOfParts>
  <Company>Berufsgenossenschaften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 Detlef</dc:creator>
  <dc:description>dbn123</dc:description>
  <cp:lastModifiedBy>Schaaf Katharina</cp:lastModifiedBy>
  <cp:lastPrinted>2017-11-21T09:54:43Z</cp:lastPrinted>
  <dcterms:created xsi:type="dcterms:W3CDTF">2013-12-09T13:37:54Z</dcterms:created>
  <dcterms:modified xsi:type="dcterms:W3CDTF">2017-11-28T14:06:23Z</dcterms:modified>
</cp:coreProperties>
</file>