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 2019\"/>
    </mc:Choice>
  </mc:AlternateContent>
  <xr:revisionPtr revIDLastSave="0" documentId="10_ncr:100000_{15121DEB-EB35-4271-8E5D-8A6C71C60357}" xr6:coauthVersionLast="31" xr6:coauthVersionMax="31" xr10:uidLastSave="{00000000-0000-0000-0000-000000000000}"/>
  <bookViews>
    <workbookView xWindow="0" yWindow="120" windowWidth="15180" windowHeight="7815" xr2:uid="{00000000-000D-0000-FFFF-FFFF00000000}"/>
  </bookViews>
  <sheets>
    <sheet name="Prämie 2019" sheetId="1" r:id="rId1"/>
  </sheets>
  <definedNames>
    <definedName name="_xlnm.Print_Area" localSheetId="0">'Prämie 2019'!$A$1:$G$50</definedName>
    <definedName name="_xlnm.Print_Titles" localSheetId="0">'Prämie 2019'!$3:$3</definedName>
  </definedNames>
  <calcPr calcId="179017"/>
</workbook>
</file>

<file path=xl/calcChain.xml><?xml version="1.0" encoding="utf-8"?>
<calcChain xmlns="http://schemas.openxmlformats.org/spreadsheetml/2006/main">
  <c r="G44" i="1" l="1"/>
  <c r="F44" i="1"/>
  <c r="F31" i="1" l="1"/>
  <c r="G46" i="1" s="1"/>
  <c r="G31" i="1" l="1"/>
  <c r="G47" i="1" l="1"/>
  <c r="F48" i="1" s="1"/>
  <c r="F50" i="1" s="1"/>
</calcChain>
</file>

<file path=xl/sharedStrings.xml><?xml version="1.0" encoding="utf-8"?>
<sst xmlns="http://schemas.openxmlformats.org/spreadsheetml/2006/main" count="86" uniqueCount="86">
  <si>
    <t>Haben Sie die Manipulation von Schutzeinrichtungen verboten und werden Verstöße geahndet?</t>
  </si>
  <si>
    <t>Wird der Schulungs- und Unterweisungsbedarf des Personals ermittelt, dokumentiert und terminiert und ist die Durchführung sichergestellt?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</si>
  <si>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</si>
  <si>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</si>
  <si>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</si>
  <si>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</si>
  <si>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</si>
  <si>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</si>
  <si>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</si>
  <si>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</si>
  <si>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</si>
  <si>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</si>
  <si>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</si>
  <si>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</si>
  <si>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</si>
  <si>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</si>
  <si>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</si>
  <si>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</si>
  <si>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</si>
  <si>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</si>
  <si>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4.3</t>
  </si>
  <si>
    <t>4.4</t>
  </si>
  <si>
    <t>5.2</t>
  </si>
  <si>
    <t>5.3</t>
  </si>
  <si>
    <t>5.4</t>
  </si>
  <si>
    <t>5.5</t>
  </si>
  <si>
    <t>5.6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</si>
  <si>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</si>
  <si>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</si>
  <si>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</si>
  <si>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</si>
  <si>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</si>
  <si>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</si>
  <si>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</si>
  <si>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</si>
  <si>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</si>
  <si>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</si>
  <si>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</si>
  <si>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</si>
  <si>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</si>
  <si>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</si>
  <si>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</si>
  <si>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</si>
  <si>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</si>
  <si>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</si>
  <si>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Sind die Gabelstapler mit Sitzen ausgestattet, die auf das Gewicht des Fahrers eingestellt werden können?</t>
  </si>
  <si>
    <t>Haben Sie im Betrieb mehr Ersthelfer bestellt und ausgebildet, als es nach der DGUV Vorschrift 1 "Grundsätze der Prävention" erforderlich wäre?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</si>
  <si>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</si>
  <si>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</si>
  <si>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    a) Suchtmittelkonsum, b) Ernährung/Betriebsverpflegung, c) Stressbewältigung/psychosoziale Belastungen oder d) Bewegungsgewohnheiten/ arbeitsbedingte körperliche Belastungen vom Arbeitgeber gefördert?</t>
  </si>
  <si>
    <t>Werden zum Aufschneiden von Kartonagen und ähnlichen Gebinden ausschließlich spezielle Sicherheitsmesser verwendet?</t>
  </si>
  <si>
    <t>Haben Sie alle im Betrieb verwendeten Leitern und Tritte in einem Leiterkataster erfasst und verwenden Sie dieses als Grundlage für die wiederkehrende Prüfung der Leitern?</t>
  </si>
  <si>
    <t>Arbeitsschutz-Organisation (max. 38 Punkte)</t>
  </si>
  <si>
    <t>Haben Sie in Ihrem Betrieb ein Arbeitsschutz-Management-System eingerichtet, das durch ein Zertifikat oder eine vergleichbare Bescheinigung belegt wird, oder haben Sie die Arbeitsschutzorganisation Ihres Betriebes mit einem geeigneten Hilfsmittel (z. B. „GDA-ORGACheck“) systematisch überprüft und dies schriftlich dokumentiert?</t>
  </si>
  <si>
    <t xml:space="preserve">Gesundheitsschutz und Ergonomie (max. 36 Punkte) </t>
  </si>
  <si>
    <t>Werden auch im Bereich mit einem Tageslärmexpositionspegel von unter
 80 dB(A) technische Lärmminderungsmaßnahmen durchgeführt?</t>
  </si>
  <si>
    <t>G</t>
  </si>
  <si>
    <t>H</t>
  </si>
  <si>
    <t>I</t>
  </si>
  <si>
    <t>Haben Sie eine Beurteilung psychischer  Belastungen vorgenommen, ggf. Maßnahmen ergriffen und deren Effekte bewertet?</t>
  </si>
  <si>
    <t xml:space="preserve">Haben Sie die in Ihrem Unternehmen vorhandenen Palettieranlagen auf Übereinstimmung mit den Anforderungen nach DIN EN 415-10 überprüft, diese Überprüfung dokumentiert und bei festgestellten Abweichungen die Umsetzung  entsprechender Schutzmaßnahmen veranlasst?   </t>
  </si>
  <si>
    <t xml:space="preserve">Unterschreitet der Tageslärmexpositionspegel an allen Arbeitsplätzen in den Produktionsbereichen dauerhaft den Wert von 85 dB(A)? </t>
  </si>
  <si>
    <t>Transport und Verkehr (max. 14 Punkte)</t>
  </si>
  <si>
    <t>Stehen Ihren Beschäftigten an Arbeitsplätzen höhenverstellbare Arbeitstische zur Verfügung oder ist die Höhe der Arbeitsfläche an den jeweiligen Beschäftigten individuell angepasst?</t>
  </si>
  <si>
    <t>Arbeitssicherheit (max. 18 Punkte)</t>
  </si>
  <si>
    <t>Bonusblock (max. 86 Punkte)</t>
  </si>
  <si>
    <t>J</t>
  </si>
  <si>
    <t>Haben Sie die Gefahr eines Zusammenstoßes zwischen Fahrzeugen und Menschen auf dem gesamten Betriebsgelände minimiert, durch bauliche Maßnahmen oder interaktive technische Systeme?</t>
  </si>
  <si>
    <t>Verwenden Sie kraftbetriebenen Mitgänger-Flurförderzeuge mit einer aktiven Fußschutzleiste?</t>
  </si>
  <si>
    <t>Betriebliche Maßnahmenplanung zur Teilnahme am Prämienverfahren 2019
Branche: Nahrungsmittelindustrie</t>
  </si>
  <si>
    <t xml:space="preserve">WICHTIG: Wie viele rechnerische Vollbeschäftigte (Arbeitsstunden eigener Voll- und Teilzeitmitarbeiter, inkl. Überstunden, abzüglich Fehlzeiten/ 1.600) arbeiteten im Kalenderjahr 2019 in Ihrem Unternehmen? </t>
  </si>
  <si>
    <t>Ist in Ihrem Betrieb klar geregelt, dass sicherheitstechnische Mängel gemeldet werden müssen, wie die Meldung zu erfolgen hat und dass die Mängel behoben werden?</t>
  </si>
  <si>
    <t>Aus- und Fortbildung (max. 30 Punkte)</t>
  </si>
  <si>
    <t>Haben Sie oder einer Ihrer Beschäftigten in den Jahren 2017 – 2019 an einem Online-Seminar der BGN oder FSA teilgenommen?</t>
  </si>
  <si>
    <t>Haben Sie oder einer Ihrer Beschäftigten in den Jahren 2017 – 2019 an einem Informations- oder Fortbildungsseminar der BGN mit mindestens 4 Seminarstunden teilgenommen?</t>
  </si>
  <si>
    <t>Haben Sie oder einer Ihrer Beschäftigten in den Jahren 2017 – 2019 an einem Fahrsicherheitstraining oder an einem ECO-Training für das jeweils verwendete Verkehrsmittel teilgenommen?</t>
  </si>
  <si>
    <t>Haben Sie in den Jahren 2018 - 2019 die Medien und Hilfsmittel der aktuellen Hautschutzaktion „Deine Haut – Dein persönlicher Schutzanzug“ bei der BGN abgerufen und im Betrieb zum Einsatz gebracht?</t>
  </si>
  <si>
    <t xml:space="preserve">Wurden in den Jahre 2017 - 2019 technische Maßnahmen umgesetzt, die eine dauerhafte Reduzierung der manuell zu handhabenden Lasten zum Ergebnis hatten? </t>
  </si>
  <si>
    <t>Haben Sie in den Jahren 2018-2019 an der aktuellen Kampagne „kommmitmensch“ teilgenommen, indem Sie den Selbstcheck „Sicherheit und Gesundheit im Betrieb“ durchgeführt, die empfohlenen Medien angefordert und im Betrieb eingesetzt haben?</t>
  </si>
  <si>
    <t>Haben Sie in den Jahren 2017 – 2019 erstmals einen von der BGN mit dem Präventionspreis ausgezeichneten Beitrag in Ihrem Betrieb umgesetzt?</t>
  </si>
  <si>
    <t>Hat sich Ihr Betrieb in den Jahren 2017 – 2019 an einem Modellprojekt der BGN beteiligt?</t>
  </si>
  <si>
    <t xml:space="preserve">Haben Sie für den Präventionspreis 2020 einen qualifizierten Beitrag eingereicht?
</t>
  </si>
  <si>
    <t>Haben Sie im Betrieb in den Jahren 2017 – 2019 besondere Arbeitsschutzmaßnahmen getroffen (z.B. bauliche oder organisatorische Lösungen), um die Beschäftigung von Menschen mit Behinderungen zu ermöglichen?</t>
  </si>
  <si>
    <t>Haben Sie in 2019 einen betrieblichen Gesundheitstag durchgeführt?</t>
  </si>
  <si>
    <t>Notwendige Punkte (80% von 136)</t>
  </si>
  <si>
    <r>
      <t xml:space="preserve">Prämienbedingung Gesamtpunktzahl </t>
    </r>
    <r>
      <rPr>
        <b/>
        <sz val="11"/>
        <color theme="1"/>
        <rFont val="Calibri"/>
        <family val="2"/>
      </rPr>
      <t>≥ 109 Punkte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</si>
</sst>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8" xfId="0" applyFill="1" applyBorder="1" applyProtection="1">
      <protection hidden="1"/>
    </xf>
    <xf numFmtId="1" fontId="1" fillId="3" borderId="9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6" fillId="0" borderId="1" xfId="0" applyFont="1" applyBorder="1" applyAlignment="1" applyProtection="1">
      <alignment vertical="center" wrapText="1"/>
      <protection hidden="1"/>
    </xf>
    <xf numFmtId="49" fontId="0" fillId="0" borderId="11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top" wrapText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right" vertical="center"/>
      <protection hidden="1"/>
    </xf>
    <xf numFmtId="0" fontId="1" fillId="4" borderId="11" xfId="0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right" vertical="center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5" fillId="0" borderId="0" xfId="0" applyFont="1" applyBorder="1"/>
    <xf numFmtId="0" fontId="0" fillId="0" borderId="14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10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9" xfId="0" applyFont="1" applyFill="1" applyBorder="1" applyAlignment="1" applyProtection="1">
      <alignment vertical="center" wrapText="1"/>
      <protection hidden="1"/>
    </xf>
    <xf numFmtId="0" fontId="1" fillId="4" borderId="15" xfId="0" applyFont="1" applyFill="1" applyBorder="1" applyAlignment="1" applyProtection="1">
      <alignment vertical="center" wrapText="1"/>
      <protection hidden="1"/>
    </xf>
    <xf numFmtId="0" fontId="1" fillId="4" borderId="8" xfId="0" applyFont="1" applyFill="1" applyBorder="1" applyAlignment="1" applyProtection="1">
      <alignment vertical="center" wrapText="1"/>
      <protection hidden="1"/>
    </xf>
    <xf numFmtId="0" fontId="1" fillId="4" borderId="5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12</xdr:col>
      <xdr:colOff>238095</xdr:colOff>
      <xdr:row>6</xdr:row>
      <xdr:rowOff>41300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" y="1866900"/>
          <a:ext cx="4048095" cy="175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BreakPreview" zoomScaleNormal="90" zoomScaleSheetLayoutView="100" workbookViewId="0">
      <selection activeCell="L41" sqref="L41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6" customWidth="1"/>
    <col min="4" max="5" width="11.42578125" style="36"/>
  </cols>
  <sheetData>
    <row r="1" spans="1:7" ht="51.75" customHeight="1" thickBot="1" x14ac:dyDescent="0.3">
      <c r="A1" s="65" t="s">
        <v>69</v>
      </c>
      <c r="B1" s="66"/>
      <c r="C1" s="66"/>
      <c r="D1" s="66"/>
      <c r="E1" s="66"/>
      <c r="F1" s="67"/>
      <c r="G1" s="67"/>
    </row>
    <row r="2" spans="1:7" ht="57" customHeight="1" thickBot="1" x14ac:dyDescent="0.3">
      <c r="A2" s="29">
        <v>1</v>
      </c>
      <c r="B2" s="70" t="s">
        <v>70</v>
      </c>
      <c r="C2" s="71"/>
      <c r="D2" s="30"/>
      <c r="E2" s="30"/>
      <c r="F2" s="72"/>
      <c r="G2" s="73"/>
    </row>
    <row r="3" spans="1:7" ht="25.5" x14ac:dyDescent="0.25">
      <c r="A3" s="4" t="s">
        <v>31</v>
      </c>
      <c r="B3" s="5" t="s">
        <v>32</v>
      </c>
      <c r="C3" s="5" t="s">
        <v>33</v>
      </c>
      <c r="D3" s="5" t="s">
        <v>34</v>
      </c>
      <c r="E3" s="5" t="s">
        <v>35</v>
      </c>
      <c r="F3" s="6" t="s">
        <v>37</v>
      </c>
      <c r="G3" s="6" t="s">
        <v>36</v>
      </c>
    </row>
    <row r="4" spans="1:7" ht="30" customHeight="1" x14ac:dyDescent="0.25">
      <c r="A4" s="7">
        <v>2</v>
      </c>
      <c r="B4" s="79" t="s">
        <v>52</v>
      </c>
      <c r="C4" s="80"/>
      <c r="D4" s="80"/>
      <c r="E4" s="80"/>
      <c r="F4" s="80"/>
      <c r="G4" s="81"/>
    </row>
    <row r="5" spans="1:7" ht="60" x14ac:dyDescent="0.25">
      <c r="A5" s="8" t="s">
        <v>9</v>
      </c>
      <c r="B5" s="9" t="s">
        <v>46</v>
      </c>
      <c r="C5" s="31"/>
      <c r="D5" s="31"/>
      <c r="E5" s="31"/>
      <c r="F5" s="10">
        <v>4</v>
      </c>
      <c r="G5" s="10"/>
    </row>
    <row r="6" spans="1:7" ht="75" x14ac:dyDescent="0.25">
      <c r="A6" s="8" t="s">
        <v>10</v>
      </c>
      <c r="B6" s="9" t="s">
        <v>71</v>
      </c>
      <c r="C6" s="31"/>
      <c r="D6" s="31"/>
      <c r="E6" s="31"/>
      <c r="F6" s="10">
        <v>6</v>
      </c>
      <c r="G6" s="10"/>
    </row>
    <row r="7" spans="1:7" ht="45" x14ac:dyDescent="0.25">
      <c r="A7" s="8" t="s">
        <v>11</v>
      </c>
      <c r="B7" s="9" t="s">
        <v>0</v>
      </c>
      <c r="C7" s="31"/>
      <c r="D7" s="31"/>
      <c r="E7" s="31"/>
      <c r="F7" s="10">
        <v>6</v>
      </c>
      <c r="G7" s="10"/>
    </row>
    <row r="8" spans="1:7" ht="90" x14ac:dyDescent="0.25">
      <c r="A8" s="8" t="s">
        <v>12</v>
      </c>
      <c r="B8" s="9" t="s">
        <v>47</v>
      </c>
      <c r="C8" s="31"/>
      <c r="D8" s="31"/>
      <c r="E8" s="31"/>
      <c r="F8" s="10">
        <v>2</v>
      </c>
      <c r="G8" s="10"/>
    </row>
    <row r="9" spans="1:7" ht="148.5" customHeight="1" x14ac:dyDescent="0.25">
      <c r="A9" s="8" t="s">
        <v>13</v>
      </c>
      <c r="B9" s="9" t="s">
        <v>53</v>
      </c>
      <c r="C9" s="31"/>
      <c r="D9" s="31"/>
      <c r="E9" s="31"/>
      <c r="F9" s="10">
        <v>10</v>
      </c>
      <c r="G9" s="10"/>
    </row>
    <row r="10" spans="1:7" ht="75" x14ac:dyDescent="0.25">
      <c r="A10" s="52" t="s">
        <v>14</v>
      </c>
      <c r="B10" s="44" t="s">
        <v>44</v>
      </c>
      <c r="C10" s="45"/>
      <c r="D10" s="45"/>
      <c r="E10" s="45"/>
      <c r="F10" s="46">
        <v>10</v>
      </c>
      <c r="G10" s="46"/>
    </row>
    <row r="11" spans="1:7" x14ac:dyDescent="0.25">
      <c r="A11" s="54">
        <v>3</v>
      </c>
      <c r="B11" s="49" t="s">
        <v>72</v>
      </c>
      <c r="C11" s="55"/>
      <c r="D11" s="55"/>
      <c r="E11" s="55"/>
      <c r="F11" s="56"/>
      <c r="G11" s="57"/>
    </row>
    <row r="12" spans="1:7" ht="60" x14ac:dyDescent="0.25">
      <c r="A12" s="38" t="s">
        <v>15</v>
      </c>
      <c r="B12" s="39" t="s">
        <v>1</v>
      </c>
      <c r="C12" s="40"/>
      <c r="D12" s="40"/>
      <c r="E12" s="40"/>
      <c r="F12" s="41">
        <v>10</v>
      </c>
      <c r="G12" s="41"/>
    </row>
    <row r="13" spans="1:7" ht="45" x14ac:dyDescent="0.25">
      <c r="A13" s="8" t="s">
        <v>29</v>
      </c>
      <c r="B13" s="9" t="s">
        <v>73</v>
      </c>
      <c r="C13" s="31"/>
      <c r="D13" s="31"/>
      <c r="E13" s="31"/>
      <c r="F13" s="10">
        <v>10</v>
      </c>
      <c r="G13" s="10"/>
    </row>
    <row r="14" spans="1:7" ht="75" x14ac:dyDescent="0.25">
      <c r="A14" s="8" t="s">
        <v>30</v>
      </c>
      <c r="B14" s="9" t="s">
        <v>74</v>
      </c>
      <c r="C14" s="31"/>
      <c r="D14" s="31"/>
      <c r="E14" s="31"/>
      <c r="F14" s="10">
        <v>10</v>
      </c>
      <c r="G14" s="10"/>
    </row>
    <row r="15" spans="1:7" x14ac:dyDescent="0.25">
      <c r="A15" s="7">
        <v>4</v>
      </c>
      <c r="B15" s="79" t="s">
        <v>62</v>
      </c>
      <c r="C15" s="80"/>
      <c r="D15" s="80"/>
      <c r="E15" s="80"/>
      <c r="F15" s="80"/>
      <c r="G15" s="82"/>
    </row>
    <row r="16" spans="1:7" ht="75" x14ac:dyDescent="0.25">
      <c r="A16" s="8" t="s">
        <v>18</v>
      </c>
      <c r="B16" s="9" t="s">
        <v>75</v>
      </c>
      <c r="C16" s="31"/>
      <c r="D16" s="31"/>
      <c r="E16" s="31"/>
      <c r="F16" s="10">
        <v>2</v>
      </c>
      <c r="G16" s="10"/>
    </row>
    <row r="17" spans="1:7" ht="48.75" customHeight="1" x14ac:dyDescent="0.25">
      <c r="A17" s="8" t="s">
        <v>19</v>
      </c>
      <c r="B17" s="9" t="s">
        <v>45</v>
      </c>
      <c r="C17" s="31"/>
      <c r="D17" s="31"/>
      <c r="E17" s="31"/>
      <c r="F17" s="10">
        <v>4</v>
      </c>
      <c r="G17" s="10"/>
    </row>
    <row r="18" spans="1:7" ht="60" x14ac:dyDescent="0.25">
      <c r="A18" s="8" t="s">
        <v>20</v>
      </c>
      <c r="B18" s="9" t="s">
        <v>48</v>
      </c>
      <c r="C18" s="31"/>
      <c r="D18" s="31"/>
      <c r="E18" s="31"/>
      <c r="F18" s="10">
        <v>4</v>
      </c>
      <c r="G18" s="10"/>
    </row>
    <row r="19" spans="1:7" ht="45" x14ac:dyDescent="0.25">
      <c r="A19" s="8" t="s">
        <v>21</v>
      </c>
      <c r="B19" s="9" t="s">
        <v>68</v>
      </c>
      <c r="C19" s="31"/>
      <c r="D19" s="31"/>
      <c r="E19" s="31"/>
      <c r="F19" s="10">
        <v>4</v>
      </c>
      <c r="G19" s="10"/>
    </row>
    <row r="20" spans="1:7" x14ac:dyDescent="0.25">
      <c r="A20" s="47">
        <v>5</v>
      </c>
      <c r="B20" s="83" t="s">
        <v>54</v>
      </c>
      <c r="C20" s="84"/>
      <c r="D20" s="84"/>
      <c r="E20" s="84"/>
      <c r="F20" s="84"/>
      <c r="G20" s="82"/>
    </row>
    <row r="21" spans="1:7" ht="90" x14ac:dyDescent="0.25">
      <c r="A21" s="8" t="s">
        <v>17</v>
      </c>
      <c r="B21" s="9" t="s">
        <v>76</v>
      </c>
      <c r="C21" s="31"/>
      <c r="D21" s="31"/>
      <c r="E21" s="31"/>
      <c r="F21" s="10">
        <v>10</v>
      </c>
      <c r="G21" s="10"/>
    </row>
    <row r="22" spans="1:7" ht="75" x14ac:dyDescent="0.25">
      <c r="A22" s="8" t="s">
        <v>22</v>
      </c>
      <c r="B22" s="9" t="s">
        <v>63</v>
      </c>
      <c r="C22" s="31"/>
      <c r="D22" s="31"/>
      <c r="E22" s="31"/>
      <c r="F22" s="10">
        <v>4</v>
      </c>
      <c r="G22" s="10"/>
    </row>
    <row r="23" spans="1:7" ht="75" x14ac:dyDescent="0.25">
      <c r="A23" s="8" t="s">
        <v>23</v>
      </c>
      <c r="B23" s="9" t="s">
        <v>77</v>
      </c>
      <c r="C23" s="31"/>
      <c r="D23" s="31"/>
      <c r="E23" s="31"/>
      <c r="F23" s="10">
        <v>6</v>
      </c>
      <c r="G23" s="10"/>
    </row>
    <row r="24" spans="1:7" ht="144.75" customHeight="1" x14ac:dyDescent="0.25">
      <c r="A24" s="8" t="s">
        <v>24</v>
      </c>
      <c r="B24" s="9" t="s">
        <v>49</v>
      </c>
      <c r="C24" s="31"/>
      <c r="D24" s="31"/>
      <c r="E24" s="31"/>
      <c r="F24" s="10">
        <v>4</v>
      </c>
      <c r="G24" s="10"/>
    </row>
    <row r="25" spans="1:7" ht="75" customHeight="1" x14ac:dyDescent="0.25">
      <c r="A25" s="8" t="s">
        <v>25</v>
      </c>
      <c r="B25" s="37" t="s">
        <v>61</v>
      </c>
      <c r="C25" s="42"/>
      <c r="D25" s="31"/>
      <c r="E25" s="31"/>
      <c r="F25" s="10">
        <v>6</v>
      </c>
      <c r="G25" s="10"/>
    </row>
    <row r="26" spans="1:7" ht="66" customHeight="1" x14ac:dyDescent="0.25">
      <c r="A26" s="38" t="s">
        <v>26</v>
      </c>
      <c r="B26" s="58" t="s">
        <v>55</v>
      </c>
      <c r="C26" s="59"/>
      <c r="D26" s="60"/>
      <c r="E26" s="60"/>
      <c r="F26" s="61">
        <v>6</v>
      </c>
      <c r="G26" s="61"/>
    </row>
    <row r="27" spans="1:7" x14ac:dyDescent="0.25">
      <c r="A27" s="48">
        <v>6</v>
      </c>
      <c r="B27" s="79" t="s">
        <v>64</v>
      </c>
      <c r="C27" s="80"/>
      <c r="D27" s="80"/>
      <c r="E27" s="80"/>
      <c r="F27" s="80"/>
      <c r="G27" s="81"/>
    </row>
    <row r="28" spans="1:7" ht="45" x14ac:dyDescent="0.25">
      <c r="A28" s="8" t="s">
        <v>16</v>
      </c>
      <c r="B28" s="9" t="s">
        <v>50</v>
      </c>
      <c r="C28" s="31"/>
      <c r="D28" s="31"/>
      <c r="E28" s="31"/>
      <c r="F28" s="10">
        <v>4</v>
      </c>
      <c r="G28" s="10"/>
    </row>
    <row r="29" spans="1:7" ht="45" x14ac:dyDescent="0.25">
      <c r="A29" s="8" t="s">
        <v>27</v>
      </c>
      <c r="B29" s="9" t="s">
        <v>2</v>
      </c>
      <c r="C29" s="31"/>
      <c r="D29" s="31"/>
      <c r="E29" s="31"/>
      <c r="F29" s="10">
        <v>8</v>
      </c>
      <c r="G29" s="10"/>
    </row>
    <row r="30" spans="1:7" ht="75" x14ac:dyDescent="0.25">
      <c r="A30" s="8" t="s">
        <v>28</v>
      </c>
      <c r="B30" s="9" t="s">
        <v>51</v>
      </c>
      <c r="C30" s="31"/>
      <c r="D30" s="31"/>
      <c r="E30" s="31"/>
      <c r="F30" s="10">
        <v>6</v>
      </c>
      <c r="G30" s="10"/>
    </row>
    <row r="31" spans="1:7" ht="15.75" thickBot="1" x14ac:dyDescent="0.3">
      <c r="A31" s="69" t="s">
        <v>38</v>
      </c>
      <c r="B31" s="77"/>
      <c r="C31" s="77"/>
      <c r="D31" s="77"/>
      <c r="E31" s="78"/>
      <c r="F31" s="62">
        <f>SUM(F28:F30,F21:F26,F16:F19,F12:F14,F5:F10)</f>
        <v>136</v>
      </c>
      <c r="G31" s="63">
        <f>SUM(G28:G30,G21:G26,G16:G19,G12:G14,G5:G10)</f>
        <v>0</v>
      </c>
    </row>
    <row r="32" spans="1:7" x14ac:dyDescent="0.25">
      <c r="A32" s="11"/>
      <c r="B32" s="12"/>
      <c r="C32" s="32"/>
      <c r="D32" s="32"/>
      <c r="E32" s="32"/>
      <c r="F32" s="14"/>
      <c r="G32" s="13"/>
    </row>
    <row r="33" spans="1:12" ht="15.75" thickBot="1" x14ac:dyDescent="0.3">
      <c r="A33" s="79" t="s">
        <v>65</v>
      </c>
      <c r="B33" s="80"/>
      <c r="C33" s="80"/>
      <c r="D33" s="80"/>
      <c r="E33" s="80"/>
      <c r="F33" s="80"/>
      <c r="G33" s="81"/>
    </row>
    <row r="34" spans="1:12" ht="105" x14ac:dyDescent="0.25">
      <c r="A34" s="15" t="s">
        <v>3</v>
      </c>
      <c r="B34" s="9" t="s">
        <v>78</v>
      </c>
      <c r="C34" s="31"/>
      <c r="D34" s="31"/>
      <c r="E34" s="31"/>
      <c r="F34" s="10">
        <v>10</v>
      </c>
      <c r="G34" s="50"/>
    </row>
    <row r="35" spans="1:12" ht="60" x14ac:dyDescent="0.25">
      <c r="A35" s="15" t="s">
        <v>4</v>
      </c>
      <c r="B35" s="9" t="s">
        <v>79</v>
      </c>
      <c r="C35" s="31"/>
      <c r="D35" s="31"/>
      <c r="E35" s="31"/>
      <c r="F35" s="10">
        <v>10</v>
      </c>
      <c r="G35" s="51"/>
    </row>
    <row r="36" spans="1:12" ht="45" x14ac:dyDescent="0.25">
      <c r="A36" s="15" t="s">
        <v>5</v>
      </c>
      <c r="B36" s="9" t="s">
        <v>80</v>
      </c>
      <c r="C36" s="31"/>
      <c r="D36" s="31"/>
      <c r="E36" s="31"/>
      <c r="F36" s="10">
        <v>10</v>
      </c>
      <c r="G36" s="51"/>
    </row>
    <row r="37" spans="1:12" ht="45" x14ac:dyDescent="0.25">
      <c r="A37" s="15" t="s">
        <v>6</v>
      </c>
      <c r="B37" s="9" t="s">
        <v>81</v>
      </c>
      <c r="C37" s="31"/>
      <c r="D37" s="31"/>
      <c r="E37" s="31"/>
      <c r="F37" s="10">
        <v>10</v>
      </c>
      <c r="G37" s="51"/>
    </row>
    <row r="38" spans="1:12" ht="90" x14ac:dyDescent="0.25">
      <c r="A38" s="15" t="s">
        <v>7</v>
      </c>
      <c r="B38" s="9" t="s">
        <v>82</v>
      </c>
      <c r="C38" s="31"/>
      <c r="D38" s="31"/>
      <c r="E38" s="31"/>
      <c r="F38" s="10">
        <v>10</v>
      </c>
      <c r="G38" s="51"/>
    </row>
    <row r="39" spans="1:12" ht="30" x14ac:dyDescent="0.25">
      <c r="A39" s="43" t="s">
        <v>8</v>
      </c>
      <c r="B39" s="44" t="s">
        <v>83</v>
      </c>
      <c r="C39" s="45"/>
      <c r="D39" s="45"/>
      <c r="E39" s="45"/>
      <c r="F39" s="46">
        <v>10</v>
      </c>
      <c r="G39" s="53"/>
    </row>
    <row r="40" spans="1:12" ht="75" x14ac:dyDescent="0.25">
      <c r="A40" s="15" t="s">
        <v>56</v>
      </c>
      <c r="B40" s="9" t="s">
        <v>43</v>
      </c>
      <c r="C40" s="31"/>
      <c r="D40" s="31"/>
      <c r="E40" s="31"/>
      <c r="F40" s="10">
        <v>2</v>
      </c>
      <c r="G40" s="51"/>
    </row>
    <row r="41" spans="1:12" ht="60" x14ac:dyDescent="0.25">
      <c r="A41" s="15" t="s">
        <v>57</v>
      </c>
      <c r="B41" s="9" t="s">
        <v>59</v>
      </c>
      <c r="C41" s="31"/>
      <c r="D41" s="31"/>
      <c r="E41" s="31"/>
      <c r="F41" s="10">
        <v>4</v>
      </c>
      <c r="G41" s="51"/>
    </row>
    <row r="42" spans="1:12" ht="120" x14ac:dyDescent="0.25">
      <c r="A42" s="15" t="s">
        <v>58</v>
      </c>
      <c r="B42" s="9" t="s">
        <v>60</v>
      </c>
      <c r="C42" s="31"/>
      <c r="D42" s="31"/>
      <c r="E42" s="31"/>
      <c r="F42" s="10">
        <v>10</v>
      </c>
      <c r="G42" s="51"/>
    </row>
    <row r="43" spans="1:12" ht="90" x14ac:dyDescent="0.25">
      <c r="A43" s="15" t="s">
        <v>66</v>
      </c>
      <c r="B43" s="9" t="s">
        <v>67</v>
      </c>
      <c r="C43" s="31"/>
      <c r="D43" s="31"/>
      <c r="E43" s="31"/>
      <c r="F43" s="10">
        <v>10</v>
      </c>
      <c r="G43" s="51"/>
    </row>
    <row r="44" spans="1:12" ht="15.75" thickBot="1" x14ac:dyDescent="0.3">
      <c r="A44" s="74" t="s">
        <v>39</v>
      </c>
      <c r="B44" s="75"/>
      <c r="C44" s="75"/>
      <c r="D44" s="75"/>
      <c r="E44" s="76"/>
      <c r="F44" s="64">
        <f>SUM(F34:F43)</f>
        <v>86</v>
      </c>
      <c r="G44" s="63">
        <f>SUM(G34:G43)</f>
        <v>0</v>
      </c>
      <c r="K44" s="2"/>
      <c r="L44" s="3"/>
    </row>
    <row r="45" spans="1:12" x14ac:dyDescent="0.25">
      <c r="A45" s="16"/>
      <c r="B45" s="17"/>
      <c r="C45" s="33"/>
      <c r="D45" s="33"/>
      <c r="E45" s="33"/>
      <c r="F45" s="16"/>
      <c r="G45" s="16"/>
      <c r="K45" s="2"/>
      <c r="L45" s="3"/>
    </row>
    <row r="46" spans="1:12" x14ac:dyDescent="0.25">
      <c r="A46" s="68" t="s">
        <v>84</v>
      </c>
      <c r="B46" s="68"/>
      <c r="C46" s="68"/>
      <c r="D46" s="68"/>
      <c r="E46" s="69"/>
      <c r="F46" s="18"/>
      <c r="G46" s="19">
        <f>ROUND(F31*80%,0)</f>
        <v>109</v>
      </c>
      <c r="K46" s="2"/>
      <c r="L46" s="3"/>
    </row>
    <row r="47" spans="1:12" x14ac:dyDescent="0.25">
      <c r="A47" s="68" t="s">
        <v>42</v>
      </c>
      <c r="B47" s="68"/>
      <c r="C47" s="68"/>
      <c r="D47" s="68"/>
      <c r="E47" s="69"/>
      <c r="F47" s="20"/>
      <c r="G47" s="21">
        <f>SUM(G31+G44)</f>
        <v>0</v>
      </c>
    </row>
    <row r="48" spans="1:12" x14ac:dyDescent="0.25">
      <c r="A48" s="22" t="s">
        <v>85</v>
      </c>
      <c r="B48" s="23"/>
      <c r="C48" s="34"/>
      <c r="D48" s="34"/>
      <c r="E48" s="34"/>
      <c r="F48" s="24" t="str">
        <f>IF(G47&gt;=G46,"Bedingung erfüllt","Bedingung nicht erfüllt")</f>
        <v>Bedingung nicht erfüllt</v>
      </c>
      <c r="G48" s="25"/>
    </row>
    <row r="49" spans="1:7" x14ac:dyDescent="0.25">
      <c r="A49" s="16"/>
      <c r="B49" s="17"/>
      <c r="C49" s="33"/>
      <c r="D49" s="33"/>
      <c r="E49" s="33"/>
      <c r="F49" s="16"/>
      <c r="G49" s="16"/>
    </row>
    <row r="50" spans="1:7" x14ac:dyDescent="0.25">
      <c r="A50" s="22" t="s">
        <v>41</v>
      </c>
      <c r="B50" s="26"/>
      <c r="C50" s="35"/>
      <c r="D50" s="35"/>
      <c r="E50" s="35"/>
      <c r="F50" s="27">
        <f>IF(F48="Bedingung nicht erfüllt",0,(IF(F48="Bedingung erfüllt",IF(F2&gt;0,IF(F2*25&lt;100,100,IF(F2*25&gt;100000,100000,ROUND(F2,0)*25)),0))))</f>
        <v>0</v>
      </c>
      <c r="G50" s="28" t="s">
        <v>40</v>
      </c>
    </row>
  </sheetData>
  <protectedRanges>
    <protectedRange password="C5ED" sqref="K44:L46" name="Bereich1"/>
  </protectedRanges>
  <mergeCells count="12">
    <mergeCell ref="A1:G1"/>
    <mergeCell ref="A47:E47"/>
    <mergeCell ref="B2:C2"/>
    <mergeCell ref="F2:G2"/>
    <mergeCell ref="A44:E44"/>
    <mergeCell ref="A31:E31"/>
    <mergeCell ref="A46:E46"/>
    <mergeCell ref="B4:G4"/>
    <mergeCell ref="B15:G15"/>
    <mergeCell ref="B20:G20"/>
    <mergeCell ref="B27:G27"/>
    <mergeCell ref="A33:G33"/>
  </mergeCells>
  <conditionalFormatting sqref="F48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5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14" max="6" man="1"/>
    <brk id="2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2019</vt:lpstr>
      <vt:lpstr>'Prämie 2019'!Druckbereich</vt:lpstr>
      <vt:lpstr>'Prämie 2019'!Drucktitel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Schaaf Katharina</cp:lastModifiedBy>
  <cp:lastPrinted>2015-12-17T08:09:00Z</cp:lastPrinted>
  <dcterms:created xsi:type="dcterms:W3CDTF">2013-12-09T13:37:54Z</dcterms:created>
  <dcterms:modified xsi:type="dcterms:W3CDTF">2018-12-05T12:58:06Z</dcterms:modified>
</cp:coreProperties>
</file>