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alte Dateien 2021\ältere dateien\S\Internet_Extranet\Internet\Maßnahmenplanung 2025\"/>
    </mc:Choice>
  </mc:AlternateContent>
  <xr:revisionPtr revIDLastSave="0" documentId="13_ncr:1_{6D9857E4-918C-45A4-8036-888E5ED4CA4B}" xr6:coauthVersionLast="47" xr6:coauthVersionMax="47" xr10:uidLastSave="{00000000-0000-0000-0000-000000000000}"/>
  <bookViews>
    <workbookView xWindow="3900" yWindow="1770" windowWidth="21600" windowHeight="16230" xr2:uid="{00000000-000D-0000-FFFF-FFFF00000000}"/>
  </bookViews>
  <sheets>
    <sheet name="Prämie 2024" sheetId="1" r:id="rId1"/>
  </sheets>
  <definedNames>
    <definedName name="_xlnm.Print_Area" localSheetId="0">'Prämie 2024'!$A$1:$G$53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G34" i="1"/>
  <c r="G47" i="1"/>
  <c r="F47" i="1"/>
  <c r="G50" i="1" l="1"/>
  <c r="F51" i="1" s="1"/>
  <c r="F53" i="1" s="1"/>
</calcChain>
</file>

<file path=xl/sharedStrings.xml><?xml version="1.0" encoding="utf-8"?>
<sst xmlns="http://schemas.openxmlformats.org/spreadsheetml/2006/main" count="94" uniqueCount="94">
  <si>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</si>
  <si>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</si>
  <si>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</si>
  <si>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</si>
  <si>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</si>
  <si>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</si>
  <si>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</si>
  <si>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</si>
  <si>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</si>
  <si>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</si>
  <si>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</si>
  <si>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</si>
  <si>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</si>
  <si>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2.6</t>
  </si>
  <si>
    <t>3.1</t>
  </si>
  <si>
    <t>6.1</t>
  </si>
  <si>
    <t>5.1</t>
  </si>
  <si>
    <t>4.1</t>
  </si>
  <si>
    <t>4.2</t>
  </si>
  <si>
    <t>5.2</t>
  </si>
  <si>
    <t>5.3</t>
  </si>
  <si>
    <t>5.4</t>
  </si>
  <si>
    <t>5.5</t>
  </si>
  <si>
    <t>6.2</t>
  </si>
  <si>
    <t>6.3</t>
  </si>
  <si>
    <t>6.4</t>
  </si>
  <si>
    <t>6.5</t>
  </si>
  <si>
    <t>6.6</t>
  </si>
  <si>
    <t>6.7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</si>
  <si>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</si>
  <si>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</si>
  <si>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</si>
  <si>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</si>
  <si>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</si>
  <si>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</si>
  <si>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</si>
  <si>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</si>
  <si>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</si>
  <si>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</si>
  <si>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</si>
  <si>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</si>
  <si>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</si>
  <si>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</si>
  <si>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Werden bei der Bestellung von Maschinen die Hersteller bzw. Lieferanten schriftlich aufgefordert, sichere Maschinen mit optimalen Schutzlösungen zu liefern, wodurch Manipulationen überflüssig werden?</t>
  </si>
  <si>
    <t>Sind die Beschäftigten bzw. Fahrer anhand einer auf die betrieblichen Belange zugeschnittenen Betriebsanweisung zur Ladungssicherung unterwiesen?</t>
  </si>
  <si>
    <t>Wird eine konkrete Maßnahme der betrieblichen Gesundheitsförderung aus den Handlungsfeldern a) Suchtmittelkonsum, b) Ernährung/Betriebsverpflegung, c) Stressbewältigung / psychosoziale Belastungen oder d) Bewegungsgewohnheiten / arbeitsbedingte körperliche Belastungen vom Arbeitgeber gefördert?</t>
  </si>
  <si>
    <t>Werden zum Aufschneiden von Kartonagen und ähnlichen Gebinden ausschließlich spezielle Sicherheitsmesser verwendet?</t>
  </si>
  <si>
    <t>Tragen alle Beschäftigten, die mit Handmessern bei Ausbein-, Zerlege- oder Zuschneidearbeiten im Produktions- oder Verarbeitungsbereich eingesetzt sind, neben der vorgeschriebenen Schutzausrüstung zusätzlich an der messerführenden Hand einen schnitthemmenden Handschuh?</t>
  </si>
  <si>
    <t>Haben Sie alle im Betrieb verwendeten Leitern und Tritte in einem Leiterkataster erfasst und verwenden Sie dieses als Grundlage für die wiederkehrende Prüfung der Leitern?</t>
  </si>
  <si>
    <t>G</t>
  </si>
  <si>
    <t>H</t>
  </si>
  <si>
    <t>Haben Sie in Ihrem Betrieb ein Arbeitsschutz-Management-System eingerichtet, das durch ein Zertifikat oder eine vergleichbare Bescheinigung belegt wird, oder haben Sie die Arbeitsschutzorganisation Ihres Betriebes mit einem geeigneten Hilfsmittel (z. B.  „GDA-ORGACheck“) systematisch überprüft und dies schriftlich dokumentiert?</t>
  </si>
  <si>
    <t xml:space="preserve">Gesundheitsschutz und Ergonomie (max. 30 Punkte) </t>
  </si>
  <si>
    <t>Werden für die Lagerung bzw. den innerbetrieblichen Transport von Messern immer geeignete Behältnisse verwendet, die ein Verletzungsrisiko verringern?</t>
  </si>
  <si>
    <t>Werden in Ihrem Betrieb zum Austausch und zur Wartung von Maschinenmessern schnitthemmende Handschuhe verwendet?</t>
  </si>
  <si>
    <t>Haben Sie eine Beurteilung psychischer  Belastungen vorgenommen, ggf. Maßnahmen ergriffen und deren Effekte bewertet?</t>
  </si>
  <si>
    <t>I</t>
  </si>
  <si>
    <t>Haben Sie die Gefahr eines Zusammenstoßes zwischen Fahrzeugen und Menschen auf dem gesamten Betriebsgelände minimiert, durch bauliche Maßnahmen oder interaktive technische Systeme?</t>
  </si>
  <si>
    <t>Ist in Ihrem Betrieb klar geregelt, dass sicherheitstechnische Mängel gemeldet werden müssen, wie die Meldung zu erfolgen hat und dass die Mängel behoben werden?</t>
  </si>
  <si>
    <t>Aus- und Fortbildung (max. 34 Punkte)</t>
  </si>
  <si>
    <t>3.4</t>
  </si>
  <si>
    <t>Transport und Verkehr (max. 10 Punkte)</t>
  </si>
  <si>
    <t>Führen Sie nach Unfällen und Beinaheunfällen eine systematische Unfallanalyse durch und leisten so einen wesentlichen Beitrag zur Vision Zero – einer Welt ohne Arbeitsunfälle und arbeitsbedingten Erkrankungen?</t>
  </si>
  <si>
    <t>J</t>
  </si>
  <si>
    <t>Arbeitssicherheit (max. 42 Punkte)</t>
  </si>
  <si>
    <t>Setzen Sie beim sogenannten "offenen" Entschwarten / Entvliesen mindestens einen von einer akkreditierten Prüf- und Zertifizierungsstelle geprüften Entschwarter / eine geprüfte Entvliesmaschine ein, der / die mit einer zusätzlichen technischen Schutzmaßnahme (automatische Abschaltung bei Berührung der Messerklinge) ausgerüstet ist?</t>
  </si>
  <si>
    <t>K</t>
  </si>
  <si>
    <t>Ist in Ihrem Unternehmen mindestens eine stationäre Bandsäge mit den neuen Schutzsystemen „Kamera-System“ (optische Überwachung des Gefahrenbereiches um das Sägeband) und „Kurzschluss-System“ (Bediener ist elektrisch leitend mit der Bandsäge verbunden) im Einsatz, die von einer akkreditierten Prüf- und Zertifizierungsstelle geprüft ist?</t>
  </si>
  <si>
    <t>Haben Sie in Ihrem Betrieb mit max. 20 Beschäftigten mindestens einen Sicherheitsbeauftragten bestellt und bei der BGN ausbilden lassen?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</si>
  <si>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</si>
  <si>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</si>
  <si>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Arbeitsschutz-Organisation (max. 44 Punkte)</t>
  </si>
  <si>
    <t>Sind die Höhen der Arbeitsflächen in der Produktion an die jeweiligen Beschäftigten individuell angepasst?</t>
  </si>
  <si>
    <t>Ist durch spezielle bauliche Maßnahmen sichergestellt, dass Maschinen, die einen Lärmbereich verursachen, baulich abgetrennt aufgestellt sind?</t>
  </si>
  <si>
    <t>Notwendige Punkte (80% von 160)</t>
  </si>
  <si>
    <r>
      <t xml:space="preserve">Prämienbedingung Gesamtpunktzahl </t>
    </r>
    <r>
      <rPr>
        <b/>
        <sz val="11"/>
        <color theme="1"/>
        <rFont val="Calibri"/>
        <family val="2"/>
      </rPr>
      <t>≥ 128 Punkte</t>
    </r>
  </si>
  <si>
    <t>Prämienhöhe = Anzahl Vollarbeiter * 25€, mindestens aber 500€, maximal aber 100.000€</t>
  </si>
  <si>
    <t>Betriebliche Maßnahmenplanung zur Teilnahme am Prämienverfahren 2025
Branche: Fleischwirtschaft</t>
  </si>
  <si>
    <t xml:space="preserve">WICHTIG: Wie viele rechnerisch Vollbeschäftigte (Arbeitsstunden eigener Voll- und Teilzeitmitarbeiter, inkl. Überstunden, abzüglich Fehlzeiten geteilt durch 1.600 Std., kfm. gerundet) arbeiteten im Kalenderjahr 2025 in Ihrem Unternehmen? 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</si>
  <si>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</si>
  <si>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</si>
  <si>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</si>
  <si>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</si>
  <si>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oder einer Ihrer Beschäftigten in den Jahren 2023 – 2025 an einem Web-Seminar der BGN teilgenommen?</t>
  </si>
  <si>
    <t>Haben Sie oder einer Ihrer Beschäftigten in den Jahren 2023 – 2025 an einem Online-Seminar der BGN oder FSA (Forschungsgesellschaft für angewandte Systemsicherheit und Arbeitsmedizin) teilgenommen?</t>
  </si>
  <si>
    <t>Haben Sie oder einer Ihrer Beschäftigten in den Jahren 2023 – 2025 an einem Informations- oder Fortbildungsseminar der BGN mit mindestens 4 Seminarstunden teilgenommen?</t>
  </si>
  <si>
    <t>Haben mindestens 10% hrer Beschäftigten in den Jahren 2023 – 2025 an einem Fahrsicherheitstraining, einem Eco-Safety-Training oder einem Fahrradseminar teilgenommen?</t>
  </si>
  <si>
    <t xml:space="preserve">Wurden in den Jahren 2023 - 2025 technische Maßnahmen umgesetzt, die eine dauerhafte Reduzierung der manuell zu handhabenden Lasten zum Ergebnis hatten? </t>
  </si>
  <si>
    <t xml:space="preserve">Haben Sie in den Jahren 2023 - 2025 erstmals einen von der BGN mit dem Präventionspreis ausgezeichneten Beitrag in Ihrem Betrieb umgesetzt? </t>
  </si>
  <si>
    <t>Haben Sie im Betrieb in den Jahren 2023 - 2025 besondere Arbeitsschutzmaßnahmen getroffen (z. B. bauliche oder organisatorische Lösungen), um die Beschäftigung von Menschen mit Behinderungen zu ermöglichen?</t>
  </si>
  <si>
    <t>Haben Sie in 2025 einen betrieblichen Gesundheitstag durchgeführt?</t>
  </si>
  <si>
    <t>Haben Sie oder einer Ihrer Beschäftigten in den Jahren 2023 – 2025 einen Lernsnack der BGN genutzt?</t>
  </si>
  <si>
    <t>Haben Sie im Betrieb mehr Ersthelfer benannt und ausbilden lassen, als es nach der DGUV Vorschrift 1 "Grundsätze der Prävention" erforderlich wäre?</t>
  </si>
  <si>
    <t>Bonusblock (max. 104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</si>
</sst>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protection hidden="1"/>
    </xf>
    <xf numFmtId="1" fontId="1" fillId="3" borderId="2" xfId="0" applyNumberFormat="1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Protection="1"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hidden="1"/>
    </xf>
    <xf numFmtId="0" fontId="0" fillId="3" borderId="3" xfId="0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" fillId="0" borderId="3" xfId="0" applyFont="1" applyFill="1" applyBorder="1" applyAlignment="1" applyProtection="1">
      <alignment vertical="top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Fill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right" vertical="center"/>
      <protection hidden="1"/>
    </xf>
    <xf numFmtId="49" fontId="0" fillId="0" borderId="18" xfId="0" applyNumberForma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" fillId="4" borderId="22" xfId="0" applyFont="1" applyFill="1" applyBorder="1" applyProtection="1">
      <protection hidden="1"/>
    </xf>
    <xf numFmtId="49" fontId="0" fillId="0" borderId="24" xfId="0" applyNumberFormat="1" applyBorder="1" applyAlignment="1" applyProtection="1">
      <alignment horizontal="right" vertical="center"/>
      <protection hidden="1"/>
    </xf>
    <xf numFmtId="0" fontId="0" fillId="0" borderId="22" xfId="0" applyFill="1" applyBorder="1" applyAlignment="1" applyProtection="1">
      <alignment horizontal="center" vertical="center"/>
      <protection hidden="1"/>
    </xf>
    <xf numFmtId="0" fontId="0" fillId="0" borderId="21" xfId="0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23" xfId="0" applyBorder="1" applyProtection="1">
      <protection hidden="1"/>
    </xf>
    <xf numFmtId="1" fontId="1" fillId="3" borderId="20" xfId="0" applyNumberFormat="1" applyFont="1" applyFill="1" applyBorder="1" applyAlignment="1" applyProtection="1">
      <alignment horizontal="center" vertical="center"/>
      <protection hidden="1"/>
    </xf>
    <xf numFmtId="1" fontId="1" fillId="3" borderId="29" xfId="0" applyNumberFormat="1" applyFont="1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Protection="1">
      <protection hidden="1"/>
    </xf>
    <xf numFmtId="0" fontId="1" fillId="3" borderId="30" xfId="0" applyFont="1" applyFill="1" applyBorder="1" applyAlignment="1" applyProtection="1">
      <alignment horizontal="center"/>
      <protection hidden="1"/>
    </xf>
    <xf numFmtId="0" fontId="1" fillId="3" borderId="31" xfId="0" applyFont="1" applyFill="1" applyBorder="1" applyProtection="1">
      <protection hidden="1"/>
    </xf>
    <xf numFmtId="0" fontId="1" fillId="3" borderId="32" xfId="0" applyFont="1" applyFill="1" applyBorder="1" applyProtection="1">
      <protection hidden="1"/>
    </xf>
    <xf numFmtId="0" fontId="1" fillId="3" borderId="32" xfId="0" applyFont="1" applyFill="1" applyBorder="1" applyAlignment="1" applyProtection="1">
      <alignment vertical="top" wrapText="1"/>
      <protection hidden="1"/>
    </xf>
    <xf numFmtId="3" fontId="1" fillId="3" borderId="32" xfId="0" applyNumberFormat="1" applyFont="1" applyFill="1" applyBorder="1" applyAlignment="1" applyProtection="1">
      <alignment horizontal="right" vertical="center"/>
      <protection hidden="1"/>
    </xf>
    <xf numFmtId="0" fontId="1" fillId="3" borderId="33" xfId="0" applyFont="1" applyFill="1" applyBorder="1" applyProtection="1"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5" borderId="2" xfId="0" applyFont="1" applyFill="1" applyBorder="1" applyAlignment="1" applyProtection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left" vertical="center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1" fillId="3" borderId="2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vertical="center" wrapText="1"/>
      <protection hidden="1"/>
    </xf>
    <xf numFmtId="0" fontId="1" fillId="4" borderId="3" xfId="0" applyFont="1" applyFill="1" applyBorder="1" applyAlignment="1" applyProtection="1">
      <alignment vertical="center" wrapText="1"/>
      <protection hidden="1"/>
    </xf>
    <xf numFmtId="0" fontId="1" fillId="4" borderId="20" xfId="0" applyFont="1" applyFill="1" applyBorder="1" applyAlignment="1" applyProtection="1">
      <alignment vertical="center" wrapText="1"/>
      <protection hidden="1"/>
    </xf>
    <xf numFmtId="0" fontId="1" fillId="4" borderId="23" xfId="0" applyFont="1" applyFill="1" applyBorder="1" applyAlignment="1" applyProtection="1">
      <alignment vertical="center" wrapText="1"/>
      <protection hidden="1"/>
    </xf>
    <xf numFmtId="0" fontId="1" fillId="4" borderId="26" xfId="0" applyFont="1" applyFill="1" applyBorder="1" applyAlignment="1" applyProtection="1">
      <alignment vertical="center" wrapText="1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19050</xdr:rowOff>
    </xdr:from>
    <xdr:to>
      <xdr:col>12</xdr:col>
      <xdr:colOff>147640</xdr:colOff>
      <xdr:row>5</xdr:row>
      <xdr:rowOff>595978</xdr:rowOff>
    </xdr:to>
    <xdr:sp macro="" textlink="">
      <xdr:nvSpPr>
        <xdr:cNvPr id="3" name="Ovale Legen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91625" y="1504950"/>
          <a:ext cx="3119440" cy="1719928"/>
        </a:xfrm>
        <a:prstGeom prst="wedgeEllipseCallout">
          <a:avLst>
            <a:gd name="adj1" fmla="val -78699"/>
            <a:gd name="adj2" fmla="val 1915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allen umgesetzten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Maßnahmen gilt: erreichte Punkte=erreichbare Punkte. Bitte keine Teilpunkte eintragen!</a:t>
          </a:r>
          <a:endParaRPr lang="de-DE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view="pageBreakPreview" zoomScaleNormal="100" zoomScaleSheetLayoutView="100" workbookViewId="0">
      <pane ySplit="3" topLeftCell="A33" activePane="bottomLeft" state="frozen"/>
      <selection pane="bottomLeft" activeCell="F2" sqref="F2:G2"/>
    </sheetView>
  </sheetViews>
  <sheetFormatPr baseColWidth="10" defaultRowHeight="15" x14ac:dyDescent="0.25"/>
  <cols>
    <col min="1" max="1" width="5" customWidth="1"/>
    <col min="2" max="2" width="40.42578125" style="1" customWidth="1"/>
    <col min="3" max="3" width="34.140625" style="18" customWidth="1"/>
    <col min="4" max="5" width="11.42578125" style="18"/>
  </cols>
  <sheetData>
    <row r="1" spans="1:7" ht="51.75" customHeight="1" thickBot="1" x14ac:dyDescent="0.3">
      <c r="A1" s="58" t="s">
        <v>77</v>
      </c>
      <c r="B1" s="59"/>
      <c r="C1" s="59"/>
      <c r="D1" s="59"/>
      <c r="E1" s="59"/>
      <c r="F1" s="60"/>
      <c r="G1" s="61"/>
    </row>
    <row r="2" spans="1:7" ht="54" customHeight="1" thickBot="1" x14ac:dyDescent="0.3">
      <c r="A2" s="30">
        <v>1</v>
      </c>
      <c r="B2" s="65" t="s">
        <v>78</v>
      </c>
      <c r="C2" s="66"/>
      <c r="D2" s="19"/>
      <c r="E2" s="19"/>
      <c r="F2" s="67"/>
      <c r="G2" s="68"/>
    </row>
    <row r="3" spans="1:7" s="27" customFormat="1" ht="30" x14ac:dyDescent="0.25">
      <c r="A3" s="31" t="s">
        <v>31</v>
      </c>
      <c r="B3" s="28" t="s">
        <v>32</v>
      </c>
      <c r="C3" s="28" t="s">
        <v>33</v>
      </c>
      <c r="D3" s="28" t="s">
        <v>34</v>
      </c>
      <c r="E3" s="28" t="s">
        <v>35</v>
      </c>
      <c r="F3" s="29" t="s">
        <v>37</v>
      </c>
      <c r="G3" s="32" t="s">
        <v>36</v>
      </c>
    </row>
    <row r="4" spans="1:7" ht="30" customHeight="1" x14ac:dyDescent="0.25">
      <c r="A4" s="33">
        <v>2</v>
      </c>
      <c r="B4" s="75" t="s">
        <v>71</v>
      </c>
      <c r="C4" s="76"/>
      <c r="D4" s="76"/>
      <c r="E4" s="76"/>
      <c r="F4" s="76"/>
      <c r="G4" s="77"/>
    </row>
    <row r="5" spans="1:7" ht="60" x14ac:dyDescent="0.25">
      <c r="A5" s="34" t="s">
        <v>8</v>
      </c>
      <c r="B5" s="10" t="s">
        <v>92</v>
      </c>
      <c r="C5" s="15"/>
      <c r="D5" s="15"/>
      <c r="E5" s="15"/>
      <c r="F5" s="11">
        <v>4</v>
      </c>
      <c r="G5" s="35"/>
    </row>
    <row r="6" spans="1:7" ht="75" x14ac:dyDescent="0.25">
      <c r="A6" s="34" t="s">
        <v>9</v>
      </c>
      <c r="B6" s="10" t="s">
        <v>58</v>
      </c>
      <c r="C6" s="15"/>
      <c r="D6" s="15"/>
      <c r="E6" s="15"/>
      <c r="F6" s="11">
        <v>6</v>
      </c>
      <c r="G6" s="35"/>
    </row>
    <row r="7" spans="1:7" ht="45" x14ac:dyDescent="0.25">
      <c r="A7" s="34" t="s">
        <v>10</v>
      </c>
      <c r="B7" s="10" t="s">
        <v>0</v>
      </c>
      <c r="C7" s="15"/>
      <c r="D7" s="15"/>
      <c r="E7" s="15"/>
      <c r="F7" s="11">
        <v>6</v>
      </c>
      <c r="G7" s="35"/>
    </row>
    <row r="8" spans="1:7" ht="90" x14ac:dyDescent="0.25">
      <c r="A8" s="34" t="s">
        <v>11</v>
      </c>
      <c r="B8" s="10" t="s">
        <v>43</v>
      </c>
      <c r="C8" s="15"/>
      <c r="D8" s="15"/>
      <c r="E8" s="15"/>
      <c r="F8" s="11">
        <v>2</v>
      </c>
      <c r="G8" s="35"/>
    </row>
    <row r="9" spans="1:7" ht="135" x14ac:dyDescent="0.25">
      <c r="A9" s="34" t="s">
        <v>12</v>
      </c>
      <c r="B9" s="10" t="s">
        <v>51</v>
      </c>
      <c r="C9" s="15"/>
      <c r="D9" s="15"/>
      <c r="E9" s="15"/>
      <c r="F9" s="11">
        <v>10</v>
      </c>
      <c r="G9" s="35"/>
    </row>
    <row r="10" spans="1:7" ht="75" x14ac:dyDescent="0.25">
      <c r="A10" s="34" t="s">
        <v>13</v>
      </c>
      <c r="B10" s="10" t="s">
        <v>42</v>
      </c>
      <c r="C10" s="15"/>
      <c r="D10" s="15"/>
      <c r="E10" s="15"/>
      <c r="F10" s="11">
        <v>10</v>
      </c>
      <c r="G10" s="35"/>
    </row>
    <row r="11" spans="1:7" ht="75" x14ac:dyDescent="0.25">
      <c r="A11" s="34" t="s">
        <v>69</v>
      </c>
      <c r="B11" s="10" t="s">
        <v>70</v>
      </c>
      <c r="C11" s="15"/>
      <c r="D11" s="15"/>
      <c r="E11" s="15"/>
      <c r="F11" s="11">
        <v>6</v>
      </c>
      <c r="G11" s="35"/>
    </row>
    <row r="12" spans="1:7" x14ac:dyDescent="0.25">
      <c r="A12" s="33">
        <v>3</v>
      </c>
      <c r="B12" s="12" t="s">
        <v>59</v>
      </c>
      <c r="C12" s="16"/>
      <c r="D12" s="16"/>
      <c r="E12" s="16"/>
      <c r="F12" s="13"/>
      <c r="G12" s="36"/>
    </row>
    <row r="13" spans="1:7" ht="45" x14ac:dyDescent="0.25">
      <c r="A13" s="34" t="s">
        <v>14</v>
      </c>
      <c r="B13" s="10" t="s">
        <v>83</v>
      </c>
      <c r="C13" s="15"/>
      <c r="D13" s="15"/>
      <c r="E13" s="15"/>
      <c r="F13" s="11">
        <v>10</v>
      </c>
      <c r="G13" s="35"/>
    </row>
    <row r="14" spans="1:7" ht="90" x14ac:dyDescent="0.25">
      <c r="A14" s="34" t="s">
        <v>29</v>
      </c>
      <c r="B14" s="10" t="s">
        <v>84</v>
      </c>
      <c r="C14" s="15"/>
      <c r="D14" s="15"/>
      <c r="E14" s="15"/>
      <c r="F14" s="11">
        <v>10</v>
      </c>
      <c r="G14" s="35"/>
    </row>
    <row r="15" spans="1:7" ht="75" x14ac:dyDescent="0.25">
      <c r="A15" s="34" t="s">
        <v>30</v>
      </c>
      <c r="B15" s="10" t="s">
        <v>85</v>
      </c>
      <c r="C15" s="15"/>
      <c r="D15" s="15"/>
      <c r="E15" s="15"/>
      <c r="F15" s="11">
        <v>10</v>
      </c>
      <c r="G15" s="35"/>
    </row>
    <row r="16" spans="1:7" ht="45" x14ac:dyDescent="0.25">
      <c r="A16" s="34" t="s">
        <v>60</v>
      </c>
      <c r="B16" s="10" t="s">
        <v>91</v>
      </c>
      <c r="C16" s="15"/>
      <c r="D16" s="15"/>
      <c r="E16" s="15"/>
      <c r="F16" s="11">
        <v>4</v>
      </c>
      <c r="G16" s="35"/>
    </row>
    <row r="17" spans="1:7" x14ac:dyDescent="0.25">
      <c r="A17" s="33">
        <v>4</v>
      </c>
      <c r="B17" s="75" t="s">
        <v>61</v>
      </c>
      <c r="C17" s="76"/>
      <c r="D17" s="76"/>
      <c r="E17" s="76"/>
      <c r="F17" s="76"/>
      <c r="G17" s="78"/>
    </row>
    <row r="18" spans="1:7" ht="75" x14ac:dyDescent="0.25">
      <c r="A18" s="34" t="s">
        <v>17</v>
      </c>
      <c r="B18" s="23" t="s">
        <v>86</v>
      </c>
      <c r="C18" s="15"/>
      <c r="D18" s="15"/>
      <c r="E18" s="15"/>
      <c r="F18" s="11">
        <v>6</v>
      </c>
      <c r="G18" s="35"/>
    </row>
    <row r="19" spans="1:7" ht="60" x14ac:dyDescent="0.25">
      <c r="A19" s="34" t="s">
        <v>18</v>
      </c>
      <c r="B19" s="10" t="s">
        <v>44</v>
      </c>
      <c r="C19" s="15"/>
      <c r="D19" s="15"/>
      <c r="E19" s="15"/>
      <c r="F19" s="11">
        <v>4</v>
      </c>
      <c r="G19" s="35"/>
    </row>
    <row r="20" spans="1:7" ht="30" customHeight="1" x14ac:dyDescent="0.25">
      <c r="A20" s="33">
        <v>5</v>
      </c>
      <c r="B20" s="75" t="s">
        <v>52</v>
      </c>
      <c r="C20" s="76"/>
      <c r="D20" s="76"/>
      <c r="E20" s="76"/>
      <c r="F20" s="76"/>
      <c r="G20" s="78"/>
    </row>
    <row r="21" spans="1:7" ht="60" x14ac:dyDescent="0.25">
      <c r="A21" s="34" t="s">
        <v>16</v>
      </c>
      <c r="B21" s="10" t="s">
        <v>79</v>
      </c>
      <c r="C21" s="15"/>
      <c r="D21" s="15"/>
      <c r="E21" s="15"/>
      <c r="F21" s="11">
        <v>10</v>
      </c>
      <c r="G21" s="35"/>
    </row>
    <row r="22" spans="1:7" ht="45" x14ac:dyDescent="0.25">
      <c r="A22" s="34" t="s">
        <v>19</v>
      </c>
      <c r="B22" s="10" t="s">
        <v>72</v>
      </c>
      <c r="C22" s="15"/>
      <c r="D22" s="15"/>
      <c r="E22" s="15"/>
      <c r="F22" s="11">
        <v>4</v>
      </c>
      <c r="G22" s="35"/>
    </row>
    <row r="23" spans="1:7" ht="63" customHeight="1" x14ac:dyDescent="0.25">
      <c r="A23" s="34" t="s">
        <v>20</v>
      </c>
      <c r="B23" s="10" t="s">
        <v>87</v>
      </c>
      <c r="C23" s="15"/>
      <c r="D23" s="15"/>
      <c r="E23" s="15"/>
      <c r="F23" s="11">
        <v>6</v>
      </c>
      <c r="G23" s="35"/>
    </row>
    <row r="24" spans="1:7" ht="150" x14ac:dyDescent="0.25">
      <c r="A24" s="34" t="s">
        <v>21</v>
      </c>
      <c r="B24" s="10" t="s">
        <v>45</v>
      </c>
      <c r="C24" s="15"/>
      <c r="D24" s="15"/>
      <c r="E24" s="15"/>
      <c r="F24" s="11">
        <v>4</v>
      </c>
      <c r="G24" s="35"/>
    </row>
    <row r="25" spans="1:7" ht="60" x14ac:dyDescent="0.25">
      <c r="A25" s="34" t="s">
        <v>22</v>
      </c>
      <c r="B25" s="10" t="s">
        <v>73</v>
      </c>
      <c r="C25" s="15"/>
      <c r="D25" s="15"/>
      <c r="E25" s="15"/>
      <c r="F25" s="11">
        <v>6</v>
      </c>
      <c r="G25" s="35"/>
    </row>
    <row r="26" spans="1:7" x14ac:dyDescent="0.25">
      <c r="A26" s="33">
        <v>6</v>
      </c>
      <c r="B26" s="75" t="s">
        <v>64</v>
      </c>
      <c r="C26" s="76"/>
      <c r="D26" s="76"/>
      <c r="E26" s="76"/>
      <c r="F26" s="76"/>
      <c r="G26" s="78"/>
    </row>
    <row r="27" spans="1:7" ht="45" x14ac:dyDescent="0.25">
      <c r="A27" s="34" t="s">
        <v>15</v>
      </c>
      <c r="B27" s="10" t="s">
        <v>46</v>
      </c>
      <c r="C27" s="15"/>
      <c r="D27" s="15"/>
      <c r="E27" s="15"/>
      <c r="F27" s="11">
        <v>4</v>
      </c>
      <c r="G27" s="35"/>
    </row>
    <row r="28" spans="1:7" ht="45" x14ac:dyDescent="0.25">
      <c r="A28" s="34" t="s">
        <v>23</v>
      </c>
      <c r="B28" s="10" t="s">
        <v>1</v>
      </c>
      <c r="C28" s="15"/>
      <c r="D28" s="15"/>
      <c r="E28" s="15"/>
      <c r="F28" s="11">
        <v>8</v>
      </c>
      <c r="G28" s="35"/>
    </row>
    <row r="29" spans="1:7" ht="60" x14ac:dyDescent="0.25">
      <c r="A29" s="34" t="s">
        <v>24</v>
      </c>
      <c r="B29" s="10" t="s">
        <v>53</v>
      </c>
      <c r="C29" s="15"/>
      <c r="D29" s="15"/>
      <c r="E29" s="15"/>
      <c r="F29" s="11">
        <v>6</v>
      </c>
      <c r="G29" s="35"/>
    </row>
    <row r="30" spans="1:7" ht="120" x14ac:dyDescent="0.25">
      <c r="A30" s="34" t="s">
        <v>25</v>
      </c>
      <c r="B30" s="10" t="s">
        <v>47</v>
      </c>
      <c r="C30" s="15"/>
      <c r="D30" s="15"/>
      <c r="E30" s="15"/>
      <c r="F30" s="11">
        <v>4</v>
      </c>
      <c r="G30" s="35"/>
    </row>
    <row r="31" spans="1:7" ht="45" x14ac:dyDescent="0.25">
      <c r="A31" s="34" t="s">
        <v>26</v>
      </c>
      <c r="B31" s="10" t="s">
        <v>54</v>
      </c>
      <c r="C31" s="15"/>
      <c r="D31" s="15"/>
      <c r="E31" s="15"/>
      <c r="F31" s="11">
        <v>4</v>
      </c>
      <c r="G31" s="35"/>
    </row>
    <row r="32" spans="1:7" ht="75" x14ac:dyDescent="0.25">
      <c r="A32" s="37" t="s">
        <v>27</v>
      </c>
      <c r="B32" s="20" t="s">
        <v>48</v>
      </c>
      <c r="C32" s="21"/>
      <c r="D32" s="21"/>
      <c r="E32" s="21"/>
      <c r="F32" s="14">
        <v>6</v>
      </c>
      <c r="G32" s="38"/>
    </row>
    <row r="33" spans="1:7" ht="135" customHeight="1" x14ac:dyDescent="0.25">
      <c r="A33" s="34" t="s">
        <v>28</v>
      </c>
      <c r="B33" s="24" t="s">
        <v>65</v>
      </c>
      <c r="C33" s="25"/>
      <c r="D33" s="25"/>
      <c r="E33" s="25"/>
      <c r="F33" s="26">
        <v>10</v>
      </c>
      <c r="G33" s="39"/>
    </row>
    <row r="34" spans="1:7" x14ac:dyDescent="0.25">
      <c r="A34" s="72" t="s">
        <v>38</v>
      </c>
      <c r="B34" s="73"/>
      <c r="C34" s="73"/>
      <c r="D34" s="73"/>
      <c r="E34" s="74"/>
      <c r="F34" s="9">
        <f>SUM(F27:F33,F21:F25,F18:F19,F13:F16,F5:F11)</f>
        <v>160</v>
      </c>
      <c r="G34" s="40">
        <f>SUM(G27:G33,G21:G25,G18:G19,G13:G16,G5:G11)</f>
        <v>0</v>
      </c>
    </row>
    <row r="35" spans="1:7" x14ac:dyDescent="0.25">
      <c r="A35" s="79" t="s">
        <v>93</v>
      </c>
      <c r="B35" s="76"/>
      <c r="C35" s="76"/>
      <c r="D35" s="76"/>
      <c r="E35" s="76"/>
      <c r="F35" s="76"/>
      <c r="G35" s="77"/>
    </row>
    <row r="36" spans="1:7" ht="90" x14ac:dyDescent="0.25">
      <c r="A36" s="41" t="s">
        <v>2</v>
      </c>
      <c r="B36" s="10" t="s">
        <v>62</v>
      </c>
      <c r="C36" s="15"/>
      <c r="D36" s="15"/>
      <c r="E36" s="15"/>
      <c r="F36" s="11">
        <v>10</v>
      </c>
      <c r="G36" s="35"/>
    </row>
    <row r="37" spans="1:7" ht="60" x14ac:dyDescent="0.25">
      <c r="A37" s="41" t="s">
        <v>3</v>
      </c>
      <c r="B37" s="10" t="s">
        <v>88</v>
      </c>
      <c r="C37" s="15"/>
      <c r="D37" s="15"/>
      <c r="E37" s="15"/>
      <c r="F37" s="11">
        <v>10</v>
      </c>
      <c r="G37" s="35"/>
    </row>
    <row r="38" spans="1:7" ht="45" x14ac:dyDescent="0.25">
      <c r="A38" s="41" t="s">
        <v>4</v>
      </c>
      <c r="B38" s="10" t="s">
        <v>80</v>
      </c>
      <c r="C38" s="15"/>
      <c r="D38" s="15"/>
      <c r="E38" s="15"/>
      <c r="F38" s="11">
        <v>10</v>
      </c>
      <c r="G38" s="35"/>
    </row>
    <row r="39" spans="1:7" ht="45" x14ac:dyDescent="0.25">
      <c r="A39" s="41" t="s">
        <v>5</v>
      </c>
      <c r="B39" s="10" t="s">
        <v>81</v>
      </c>
      <c r="C39" s="15"/>
      <c r="D39" s="15"/>
      <c r="E39" s="15"/>
      <c r="F39" s="11">
        <v>10</v>
      </c>
      <c r="G39" s="35"/>
    </row>
    <row r="40" spans="1:7" ht="90" x14ac:dyDescent="0.25">
      <c r="A40" s="41" t="s">
        <v>6</v>
      </c>
      <c r="B40" s="10" t="s">
        <v>89</v>
      </c>
      <c r="C40" s="15"/>
      <c r="D40" s="15"/>
      <c r="E40" s="15"/>
      <c r="F40" s="11">
        <v>10</v>
      </c>
      <c r="G40" s="35"/>
    </row>
    <row r="41" spans="1:7" ht="30" x14ac:dyDescent="0.25">
      <c r="A41" s="41" t="s">
        <v>7</v>
      </c>
      <c r="B41" s="10" t="s">
        <v>90</v>
      </c>
      <c r="C41" s="15"/>
      <c r="D41" s="15"/>
      <c r="E41" s="15"/>
      <c r="F41" s="11">
        <v>10</v>
      </c>
      <c r="G41" s="35"/>
    </row>
    <row r="42" spans="1:7" ht="60" x14ac:dyDescent="0.25">
      <c r="A42" s="41" t="s">
        <v>49</v>
      </c>
      <c r="B42" s="10" t="s">
        <v>82</v>
      </c>
      <c r="C42" s="15"/>
      <c r="D42" s="15"/>
      <c r="E42" s="15"/>
      <c r="F42" s="11">
        <v>10</v>
      </c>
      <c r="G42" s="35"/>
    </row>
    <row r="43" spans="1:7" ht="60" x14ac:dyDescent="0.25">
      <c r="A43" s="42" t="s">
        <v>50</v>
      </c>
      <c r="B43" s="20" t="s">
        <v>55</v>
      </c>
      <c r="C43" s="21"/>
      <c r="D43" s="21"/>
      <c r="E43" s="21"/>
      <c r="F43" s="22">
        <v>4</v>
      </c>
      <c r="G43" s="43"/>
    </row>
    <row r="44" spans="1:7" ht="90" x14ac:dyDescent="0.25">
      <c r="A44" s="41" t="s">
        <v>56</v>
      </c>
      <c r="B44" s="10" t="s">
        <v>57</v>
      </c>
      <c r="C44" s="15"/>
      <c r="D44" s="15"/>
      <c r="E44" s="15"/>
      <c r="F44" s="11">
        <v>10</v>
      </c>
      <c r="G44" s="35"/>
    </row>
    <row r="45" spans="1:7" ht="150" x14ac:dyDescent="0.25">
      <c r="A45" s="41" t="s">
        <v>63</v>
      </c>
      <c r="B45" s="10" t="s">
        <v>67</v>
      </c>
      <c r="C45" s="15"/>
      <c r="D45" s="15"/>
      <c r="E45" s="15"/>
      <c r="F45" s="11">
        <v>10</v>
      </c>
      <c r="G45" s="35"/>
    </row>
    <row r="46" spans="1:7" ht="60" x14ac:dyDescent="0.25">
      <c r="A46" s="41" t="s">
        <v>66</v>
      </c>
      <c r="B46" s="10" t="s">
        <v>68</v>
      </c>
      <c r="C46" s="15"/>
      <c r="D46" s="15"/>
      <c r="E46" s="15"/>
      <c r="F46" s="11">
        <v>10</v>
      </c>
      <c r="G46" s="35"/>
    </row>
    <row r="47" spans="1:7" x14ac:dyDescent="0.25">
      <c r="A47" s="69" t="s">
        <v>39</v>
      </c>
      <c r="B47" s="70"/>
      <c r="C47" s="70"/>
      <c r="D47" s="70"/>
      <c r="E47" s="71"/>
      <c r="F47" s="4">
        <f>SUM(F36:F46)</f>
        <v>104</v>
      </c>
      <c r="G47" s="40">
        <f>SUM(G36:G46)</f>
        <v>0</v>
      </c>
    </row>
    <row r="48" spans="1:7" x14ac:dyDescent="0.25">
      <c r="A48" s="44"/>
      <c r="B48" s="45"/>
      <c r="C48" s="46"/>
      <c r="D48" s="46"/>
      <c r="E48" s="46"/>
      <c r="F48" s="47"/>
      <c r="G48" s="48"/>
    </row>
    <row r="49" spans="1:12" x14ac:dyDescent="0.25">
      <c r="A49" s="62" t="s">
        <v>74</v>
      </c>
      <c r="B49" s="63"/>
      <c r="C49" s="63"/>
      <c r="D49" s="63"/>
      <c r="E49" s="64"/>
      <c r="F49" s="5"/>
      <c r="G49" s="49">
        <v>128</v>
      </c>
    </row>
    <row r="50" spans="1:12" x14ac:dyDescent="0.25">
      <c r="A50" s="62" t="s">
        <v>41</v>
      </c>
      <c r="B50" s="63"/>
      <c r="C50" s="63"/>
      <c r="D50" s="63"/>
      <c r="E50" s="64"/>
      <c r="F50" s="6"/>
      <c r="G50" s="50">
        <f>SUM(G34+G47)</f>
        <v>0</v>
      </c>
    </row>
    <row r="51" spans="1:12" x14ac:dyDescent="0.25">
      <c r="A51" s="51" t="s">
        <v>75</v>
      </c>
      <c r="B51" s="8"/>
      <c r="C51" s="17"/>
      <c r="D51" s="17"/>
      <c r="E51" s="17"/>
      <c r="F51" s="7" t="str">
        <f>IF(G50&gt;=G49,"Bedingung erfüllt","Bedingung nicht erfüllt")</f>
        <v>Bedingung nicht erfüllt</v>
      </c>
      <c r="G51" s="52"/>
      <c r="K51" s="2"/>
      <c r="L51" s="3"/>
    </row>
    <row r="52" spans="1:12" x14ac:dyDescent="0.25">
      <c r="A52" s="44"/>
      <c r="B52" s="45"/>
      <c r="C52" s="46"/>
      <c r="D52" s="46"/>
      <c r="E52" s="46"/>
      <c r="F52" s="47"/>
      <c r="G52" s="48"/>
      <c r="K52" s="2"/>
      <c r="L52" s="3"/>
    </row>
    <row r="53" spans="1:12" ht="15.75" thickBot="1" x14ac:dyDescent="0.3">
      <c r="A53" s="53" t="s">
        <v>76</v>
      </c>
      <c r="B53" s="54"/>
      <c r="C53" s="55"/>
      <c r="D53" s="55"/>
      <c r="E53" s="55"/>
      <c r="F53" s="56">
        <f>IF(F51="Bedingung nicht erfüllt",0,(IF(F51="Bedingung erfüllt",IF(F2&gt;0,IF(F2*25&lt;500,500,IF(F2*25&gt;100000,100000,ROUND(F2,0)*25)),0))))</f>
        <v>0</v>
      </c>
      <c r="G53" s="57" t="s">
        <v>40</v>
      </c>
      <c r="K53" s="2"/>
      <c r="L53" s="3"/>
    </row>
  </sheetData>
  <protectedRanges>
    <protectedRange password="C5ED" sqref="K51:L53" name="Bereich1"/>
  </protectedRanges>
  <mergeCells count="12">
    <mergeCell ref="A1:G1"/>
    <mergeCell ref="A50:E50"/>
    <mergeCell ref="B2:C2"/>
    <mergeCell ref="F2:G2"/>
    <mergeCell ref="A47:E47"/>
    <mergeCell ref="A34:E34"/>
    <mergeCell ref="A49:E49"/>
    <mergeCell ref="B4:G4"/>
    <mergeCell ref="B17:G17"/>
    <mergeCell ref="B20:G20"/>
    <mergeCell ref="B26:G26"/>
    <mergeCell ref="A35:G35"/>
  </mergeCells>
  <conditionalFormatting sqref="F51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69" fitToHeight="0" orientation="portrait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3" manualBreakCount="3">
    <brk id="16" max="6" man="1"/>
    <brk id="25" max="6" man="1"/>
    <brk id="34" max="6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Maßnahmenplanung_Fleischwirtschaft 2024</dc:title>
  <dc:creator/>
  <cp:keywords>BGN</cp:keywords>
  <dc:description>dbn123</dc:description>
  <cp:lastModifiedBy>Weide, Sabine</cp:lastModifiedBy>
  <cp:lastPrinted>2023-11-07T11:02:23Z</cp:lastPrinted>
  <dcterms:created xsi:type="dcterms:W3CDTF">2013-12-09T13:37:54Z</dcterms:created>
  <dcterms:modified xsi:type="dcterms:W3CDTF">2025-02-17T15:57:30Z</dcterms:modified>
</cp:coreProperties>
</file>